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/>
  <mc:AlternateContent xmlns:mc="http://schemas.openxmlformats.org/markup-compatibility/2006">
    <mc:Choice Requires="x15">
      <x15ac:absPath xmlns:x15ac="http://schemas.microsoft.com/office/spreadsheetml/2010/11/ac" url="/Users/annblo/Documents/GS-VMAS/"/>
    </mc:Choice>
  </mc:AlternateContent>
  <xr:revisionPtr revIDLastSave="0" documentId="13_ncr:1_{3318C6EE-2DF4-0A40-A6F8-424177E6E647}" xr6:coauthVersionLast="47" xr6:coauthVersionMax="47" xr10:uidLastSave="{00000000-0000-0000-0000-000000000000}"/>
  <bookViews>
    <workbookView xWindow="0" yWindow="500" windowWidth="29040" windowHeight="15720" tabRatio="822" xr2:uid="{00000000-000D-0000-FFFF-FFFF00000000}"/>
  </bookViews>
  <sheets>
    <sheet name="Instruktion" sheetId="42" r:id="rId1"/>
    <sheet name="Sammanställning budget" sheetId="15" r:id="rId2"/>
    <sheet name="Organisation" sheetId="35" state="hidden" r:id="rId3"/>
    <sheet name="Referensgrupp" sheetId="37" state="hidden" r:id="rId4"/>
    <sheet name="Forskarutbkurs " sheetId="43" r:id="rId5"/>
    <sheet name="Övriga aktiviteter" sheetId="22" r:id="rId6"/>
    <sheet name="OH resp inst 2026" sheetId="47" r:id="rId7"/>
  </sheets>
  <externalReferences>
    <externalReference r:id="rId8"/>
  </externalReferences>
  <definedNames>
    <definedName name="_xlnm._FilterDatabase" localSheetId="6" hidden="1">'OH resp inst 2026'!$B$11:$L$11</definedName>
    <definedName name="NJVN">'[1]10. Partner'!#REF!</definedName>
    <definedName name="NJVV">'[1]10. Partner'!#REF!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47" l="1"/>
  <c r="K14" i="47" l="1"/>
  <c r="K15" i="47"/>
  <c r="K16" i="47"/>
  <c r="K17" i="47"/>
  <c r="K18" i="47"/>
  <c r="K19" i="47"/>
  <c r="K20" i="47"/>
  <c r="K21" i="47"/>
  <c r="K22" i="47"/>
  <c r="K23" i="47"/>
  <c r="K24" i="47"/>
  <c r="K25" i="47"/>
  <c r="K26" i="47"/>
  <c r="K27" i="47"/>
  <c r="K28" i="47"/>
  <c r="K29" i="47"/>
  <c r="K30" i="47"/>
  <c r="K31" i="47"/>
  <c r="K32" i="47"/>
  <c r="K33" i="47"/>
  <c r="K34" i="47"/>
  <c r="K35" i="47"/>
  <c r="K36" i="47"/>
  <c r="K37" i="47"/>
  <c r="K38" i="47"/>
  <c r="K39" i="47"/>
  <c r="K40" i="47"/>
  <c r="K41" i="47"/>
  <c r="K42" i="47"/>
  <c r="K43" i="47"/>
  <c r="K44" i="47"/>
  <c r="K45" i="47"/>
  <c r="K46" i="47"/>
  <c r="K47" i="47"/>
  <c r="K48" i="47"/>
  <c r="K12" i="47"/>
  <c r="F27" i="43" l="1"/>
  <c r="C9" i="37"/>
  <c r="F26" i="15"/>
  <c r="F25" i="15"/>
  <c r="F24" i="15"/>
  <c r="F23" i="15"/>
  <c r="F22" i="15"/>
  <c r="F21" i="15"/>
  <c r="F77" i="43"/>
  <c r="F30" i="43"/>
  <c r="F22" i="43"/>
  <c r="F21" i="43"/>
  <c r="F19" i="22"/>
  <c r="C8" i="37"/>
  <c r="C7" i="37"/>
  <c r="C6" i="37"/>
  <c r="E18" i="37" s="1"/>
  <c r="F18" i="37" s="1"/>
  <c r="F1" i="22"/>
  <c r="E1" i="37"/>
  <c r="F1" i="43" s="1"/>
  <c r="G1" i="35"/>
  <c r="F54" i="37"/>
  <c r="D19" i="35"/>
  <c r="G19" i="35" s="1"/>
  <c r="D18" i="35"/>
  <c r="G18" i="35" s="1"/>
  <c r="D17" i="35"/>
  <c r="G17" i="35" s="1"/>
  <c r="H17" i="35" s="1"/>
  <c r="F62" i="22"/>
  <c r="I51" i="35"/>
  <c r="H19" i="35" l="1"/>
  <c r="I19" i="35" s="1"/>
  <c r="F22" i="22"/>
  <c r="F18" i="22"/>
  <c r="F28" i="43"/>
  <c r="F30" i="15"/>
  <c r="F23" i="22"/>
  <c r="F20" i="43"/>
  <c r="F29" i="43"/>
  <c r="E23" i="37"/>
  <c r="F23" i="37" s="1"/>
  <c r="F23" i="43"/>
  <c r="F31" i="43"/>
  <c r="F24" i="43"/>
  <c r="F32" i="43"/>
  <c r="E20" i="37"/>
  <c r="F20" i="37" s="1"/>
  <c r="E24" i="37"/>
  <c r="F24" i="37" s="1"/>
  <c r="F25" i="43"/>
  <c r="F33" i="43"/>
  <c r="F18" i="43"/>
  <c r="F26" i="43"/>
  <c r="F34" i="43"/>
  <c r="E22" i="37"/>
  <c r="F22" i="37" s="1"/>
  <c r="E19" i="37"/>
  <c r="F19" i="37" s="1"/>
  <c r="E21" i="37"/>
  <c r="F21" i="37" s="1"/>
  <c r="F19" i="43"/>
  <c r="H18" i="35"/>
  <c r="I18" i="35"/>
  <c r="I17" i="35"/>
  <c r="F21" i="22"/>
  <c r="F20" i="22"/>
  <c r="F26" i="37" l="1"/>
  <c r="F31" i="37" s="1"/>
  <c r="F30" i="37"/>
  <c r="F32" i="37"/>
  <c r="F34" i="37"/>
  <c r="F33" i="37"/>
  <c r="F24" i="22"/>
  <c r="F32" i="22" s="1"/>
  <c r="F35" i="43"/>
  <c r="I21" i="35"/>
  <c r="I29" i="35" s="1"/>
  <c r="F33" i="22" l="1"/>
  <c r="F34" i="22"/>
  <c r="F37" i="37"/>
  <c r="F59" i="37" s="1"/>
  <c r="F30" i="22"/>
  <c r="F31" i="22"/>
  <c r="F42" i="43"/>
  <c r="F45" i="43"/>
  <c r="F41" i="43"/>
  <c r="F43" i="43"/>
  <c r="F44" i="43"/>
  <c r="I25" i="35"/>
  <c r="I27" i="35"/>
  <c r="I28" i="35"/>
  <c r="I26" i="35"/>
  <c r="F37" i="22" l="1"/>
  <c r="F68" i="22" s="1"/>
  <c r="F48" i="43"/>
  <c r="F83" i="43" s="1"/>
  <c r="I32" i="35"/>
  <c r="I56" i="35" l="1"/>
  <c r="F38" i="15" s="1"/>
  <c r="F18" i="15"/>
  <c r="F34" i="15" s="1"/>
  <c r="F39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jimmyk</author>
  </authors>
  <commentList>
    <comment ref="F1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jimmyk:</t>
        </r>
        <r>
          <rPr>
            <sz val="8"/>
            <color indexed="81"/>
            <rFont val="Tahoma"/>
            <family val="2"/>
          </rPr>
          <t xml:space="preserve">
hämta från underliggande dokument
</t>
        </r>
      </text>
    </comment>
    <comment ref="F2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jimmyk:</t>
        </r>
        <r>
          <rPr>
            <sz val="8"/>
            <color indexed="81"/>
            <rFont val="Tahoma"/>
            <family val="2"/>
          </rPr>
          <t xml:space="preserve">
hämta från underliggande dokument
</t>
        </r>
      </text>
    </comment>
    <comment ref="F22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jimmyk:</t>
        </r>
        <r>
          <rPr>
            <sz val="8"/>
            <color indexed="81"/>
            <rFont val="Tahoma"/>
            <family val="2"/>
          </rPr>
          <t xml:space="preserve">
hämta från underliggande dokument
</t>
        </r>
      </text>
    </comment>
    <comment ref="F2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jimmyk:</t>
        </r>
        <r>
          <rPr>
            <sz val="8"/>
            <color indexed="81"/>
            <rFont val="Tahoma"/>
            <family val="2"/>
          </rPr>
          <t xml:space="preserve">
hämta från underliggande dokument
</t>
        </r>
      </text>
    </comment>
    <comment ref="F24" authorId="0" shapeId="0" xr:uid="{00000000-0006-0000-0100-000005000000}">
      <text>
        <r>
          <rPr>
            <b/>
            <sz val="8"/>
            <color rgb="FF000000"/>
            <rFont val="Tahoma"/>
            <family val="2"/>
          </rPr>
          <t>jimmyk: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hämta från underliggande dokument
</t>
        </r>
      </text>
    </comment>
    <comment ref="F25" authorId="0" shapeId="0" xr:uid="{00000000-0006-0000-0100-000006000000}">
      <text>
        <r>
          <rPr>
            <b/>
            <sz val="8"/>
            <color rgb="FF000000"/>
            <rFont val="Tahoma"/>
            <family val="2"/>
          </rPr>
          <t>jimmyk: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hämta från underliggande dokument
</t>
        </r>
      </text>
    </comment>
    <comment ref="F26" authorId="0" shapeId="0" xr:uid="{00000000-0006-0000-0100-000007000000}">
      <text>
        <r>
          <rPr>
            <b/>
            <sz val="8"/>
            <color rgb="FF000000"/>
            <rFont val="Tahoma"/>
            <family val="2"/>
          </rPr>
          <t>jimmyk: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hämta från underliggande dokument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Karlsson</author>
    <author>jimmyk</author>
  </authors>
  <commentList>
    <comment ref="C7" authorId="0" shapeId="0" xr:uid="{00000000-0006-0000-0200-000001000000}">
      <text>
        <r>
          <rPr>
            <sz val="9"/>
            <color indexed="81"/>
            <rFont val="Tahoma"/>
            <family val="2"/>
          </rPr>
          <t>SLU:s LKP 2021 för alla ålderskategorier är 54,45 % inkl. semestertillägg.</t>
        </r>
      </text>
    </comment>
    <comment ref="C8" authorId="0" shapeId="0" xr:uid="{00000000-0006-0000-0200-000002000000}">
      <text>
        <r>
          <rPr>
            <sz val="9"/>
            <color indexed="81"/>
            <rFont val="Tahoma"/>
            <family val="2"/>
          </rPr>
          <t>Enligt budgetanvisningarna för SLU år 2021 så gäller följande:
Löneökningarna bedöms till högst 2,0 %</t>
        </r>
      </text>
    </comment>
    <comment ref="C1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jimmyk:</t>
        </r>
        <r>
          <rPr>
            <sz val="9"/>
            <color indexed="81"/>
            <rFont val="Tahoma"/>
            <family val="2"/>
          </rPr>
          <t xml:space="preserve">
Ange faktisk månadslön</t>
        </r>
      </text>
    </comment>
    <comment ref="C18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jimmyk:</t>
        </r>
        <r>
          <rPr>
            <sz val="9"/>
            <color indexed="81"/>
            <rFont val="Tahoma"/>
            <family val="2"/>
          </rPr>
          <t xml:space="preserve">
Ange faktisk månadslön</t>
        </r>
      </text>
    </comment>
    <comment ref="C19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jimmyk:</t>
        </r>
        <r>
          <rPr>
            <sz val="9"/>
            <color indexed="81"/>
            <rFont val="Tahoma"/>
            <family val="2"/>
          </rPr>
          <t xml:space="preserve">
Ange faktisk månadslön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jimmyk</author>
  </authors>
  <commentList>
    <comment ref="D17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
Ange antalet timmar</t>
        </r>
      </text>
    </comment>
    <comment ref="E17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
ange antalet timmar</t>
        </r>
      </text>
    </comment>
    <comment ref="F17" authorId="0" shapeId="0" xr:uid="{00000000-0006-0000-0400-000003000000}">
      <text>
        <r>
          <rPr>
            <sz val="9"/>
            <color indexed="81"/>
            <rFont val="Tahoma"/>
            <family val="2"/>
          </rPr>
          <t>Varje budgeterad undervisningstimme ger med automatik kompensation för planeringstid med faktor 3. Dvs lägger man in en undervisningstimme så räknar modellen fram kostnaden för totalt 3 timmar.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jimmyk</author>
  </authors>
  <commentList>
    <comment ref="D17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
Ange antalet timmar</t>
        </r>
      </text>
    </comment>
    <comment ref="E17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
ange antalet timmar</t>
        </r>
      </text>
    </comment>
    <comment ref="F17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
Varje budgeterad undervisningstimme medför 3 timmar planeringstid</t>
        </r>
      </text>
    </comment>
  </commentList>
</comments>
</file>

<file path=xl/sharedStrings.xml><?xml version="1.0" encoding="utf-8"?>
<sst xmlns="http://schemas.openxmlformats.org/spreadsheetml/2006/main" count="375" uniqueCount="239">
  <si>
    <t>PROJEKTBUDGET</t>
  </si>
  <si>
    <t>Månadslön</t>
  </si>
  <si>
    <t>Personal</t>
  </si>
  <si>
    <t>Material</t>
  </si>
  <si>
    <t>Resor</t>
  </si>
  <si>
    <t>Övrigt</t>
  </si>
  <si>
    <t>Drift</t>
  </si>
  <si>
    <t>Summa kostnader</t>
  </si>
  <si>
    <t>Tj.grad</t>
  </si>
  <si>
    <t>Person 1</t>
  </si>
  <si>
    <t>Summa driftskostnader</t>
  </si>
  <si>
    <t>Sammanställning</t>
  </si>
  <si>
    <t>LKP</t>
  </si>
  <si>
    <t>Aktivitet:</t>
  </si>
  <si>
    <t>Externa lärare</t>
  </si>
  <si>
    <t>Mat och logi</t>
  </si>
  <si>
    <t>Lokalhyra för aktiviteten</t>
  </si>
  <si>
    <t>Antal månader</t>
  </si>
  <si>
    <t>Forskarskola:</t>
  </si>
  <si>
    <t>Antal timmar</t>
  </si>
  <si>
    <t>Kostnad (lön+LKP)</t>
  </si>
  <si>
    <r>
      <t>1</t>
    </r>
    <r>
      <rPr>
        <sz val="10"/>
        <rFont val="Arial"/>
        <family val="2"/>
      </rPr>
      <t xml:space="preserve"> Föreläsning, seminarium, övningar etc. Ange direkta timmar för aktiviteten.</t>
    </r>
  </si>
  <si>
    <t xml:space="preserve"> Kompensation för undervisningsplanering sker automatiskt i slutkolumnen.</t>
  </si>
  <si>
    <t>Annan verksamhet avser exkursioner, studiebesök etc.</t>
  </si>
  <si>
    <r>
      <t>Undervisning</t>
    </r>
    <r>
      <rPr>
        <b/>
        <vertAlign val="superscript"/>
        <sz val="12"/>
        <rFont val="Arial"/>
        <family val="2"/>
      </rPr>
      <t>1</t>
    </r>
  </si>
  <si>
    <r>
      <t>2</t>
    </r>
    <r>
      <rPr>
        <sz val="10"/>
        <rFont val="Arial"/>
        <family val="2"/>
      </rPr>
      <t xml:space="preserve"> Planering avser kursplanering utöver undervisningsplanering.</t>
    </r>
  </si>
  <si>
    <r>
      <t>Planering o. annan verksamhet</t>
    </r>
    <r>
      <rPr>
        <b/>
        <vertAlign val="superscript"/>
        <sz val="12"/>
        <rFont val="Arial"/>
        <family val="2"/>
      </rPr>
      <t>2</t>
    </r>
  </si>
  <si>
    <t>Arvode</t>
  </si>
  <si>
    <t>Kostnader</t>
  </si>
  <si>
    <t>Budgeterade årskostnader</t>
  </si>
  <si>
    <t>(Ange olika typer av driftskostnader, se exempel nedan)</t>
  </si>
  <si>
    <t>Lokal-OH</t>
  </si>
  <si>
    <t>Institutions - OH</t>
  </si>
  <si>
    <t>S:a lön+ LKP</t>
  </si>
  <si>
    <t>Förutsättningar</t>
  </si>
  <si>
    <t>%</t>
  </si>
  <si>
    <t>Universitets-OH</t>
  </si>
  <si>
    <t>Fakultets- OH</t>
  </si>
  <si>
    <t>Summa</t>
  </si>
  <si>
    <t>Namn och inst</t>
  </si>
  <si>
    <t>S:a LKP</t>
  </si>
  <si>
    <t>Namn och varifrån t.ex , GE healthcare</t>
  </si>
  <si>
    <t>Tillkommande gemensamma kostnader på lönemedel</t>
  </si>
  <si>
    <t>Lön</t>
  </si>
  <si>
    <t>Summa lönekostnader inkl gemensamma kostnader på lönemedel</t>
  </si>
  <si>
    <t>Externa lärare namnge om möjligt</t>
  </si>
  <si>
    <t>Huvudsökande:</t>
  </si>
  <si>
    <t>Referensgrupp om sådan anses bör finnas</t>
  </si>
  <si>
    <t>Extern arvodist *</t>
  </si>
  <si>
    <t>Summa arvode inkl gemensamma kostnader på arvoden</t>
  </si>
  <si>
    <t>Person 2</t>
  </si>
  <si>
    <t>Person 3</t>
  </si>
  <si>
    <t>Ange kostnader för samtliga forskarutbildningskurser</t>
  </si>
  <si>
    <t>på denna sida</t>
  </si>
  <si>
    <t>SLU Personal</t>
  </si>
  <si>
    <t>Ange kostnader för samtliga övriga aktivteter.</t>
  </si>
  <si>
    <t>Totala personalkostnader (lön + arvode)</t>
  </si>
  <si>
    <t>BUDGET FÖR FORSKARSKOLA :</t>
  </si>
  <si>
    <t>Arbetsgång:</t>
  </si>
  <si>
    <t>Instruktion för blankett budget forskarskolor VH</t>
  </si>
  <si>
    <t>- Sammanställning budget</t>
  </si>
  <si>
    <t>- Forskarutbildningskurser</t>
  </si>
  <si>
    <t>- Övriga aktiviteter</t>
  </si>
  <si>
    <t xml:space="preserve">I fliken "Forskarutbildningskurs" ange institutions-OH samt Lokal-OH </t>
  </si>
  <si>
    <t>ange namnet på SLU personalen om möjligt vid beräkning av lönekostnader annars ange person 1,person 2 osv.</t>
  </si>
  <si>
    <t>ange antalet undervisningstimmar</t>
  </si>
  <si>
    <t>ange antalet timmar för planering av kurser utöver undervisningsplanering.</t>
  </si>
  <si>
    <t xml:space="preserve">skatta övriga driftkostnader som forskarutbildningskurserna kan generera, i form av externa lärare, resor, mtrl osv. </t>
  </si>
  <si>
    <t xml:space="preserve">I fliken "Övriga aktiviteter" ange institutions-OH samt Lokal-OH </t>
  </si>
  <si>
    <t>ange månadslön för personalen</t>
  </si>
  <si>
    <t xml:space="preserve">skatta övriga driftkostnader som övriga aktiviteter kan generera, i form av externa lärare, resor, mtrl osv. </t>
  </si>
  <si>
    <t>exempel på övriga aktiviteter : seminarier, workshops, nätverksträffar mm.</t>
  </si>
  <si>
    <t>Ange aktiviteten, övriga aktiviteter t.ex seminarier, workshops, nätverksträffar mm.</t>
  </si>
  <si>
    <t>ange namnet på SLU personalen om detta är möjligt vid beräkning av lönekostnader, i annat fall ange person 1, person 2 osv.</t>
  </si>
  <si>
    <t>Person 4</t>
  </si>
  <si>
    <t>Person 5</t>
  </si>
  <si>
    <t>Person 6</t>
  </si>
  <si>
    <t xml:space="preserve">Fyll i de färgmarkerade fälten i kalkylen, övriga fält är skyddade. </t>
  </si>
  <si>
    <t>Ange budgetår i fliken sammanställning (länkas sedan till övriga sidor)</t>
  </si>
  <si>
    <t xml:space="preserve">Löneökning </t>
  </si>
  <si>
    <t xml:space="preserve">Löneökning budget </t>
  </si>
  <si>
    <t>Enl budgetanvisningar från Controlleravd.</t>
  </si>
  <si>
    <t>S:a underliggande flikar</t>
  </si>
  <si>
    <t>Avvikelse jmf sammanställning ovan.</t>
  </si>
  <si>
    <t>Kontroll av beräkningar</t>
  </si>
  <si>
    <t>Bibliotek</t>
  </si>
  <si>
    <t>forskarutbildningskurser.</t>
  </si>
  <si>
    <t>Förutsättningar OH</t>
  </si>
  <si>
    <t>Person 7</t>
  </si>
  <si>
    <t>Person 8</t>
  </si>
  <si>
    <t>Person 9</t>
  </si>
  <si>
    <t>Person 10</t>
  </si>
  <si>
    <t>Person 11</t>
  </si>
  <si>
    <t>Person 12</t>
  </si>
  <si>
    <t>Person 13</t>
  </si>
  <si>
    <t>Person 14</t>
  </si>
  <si>
    <t>Person 15</t>
  </si>
  <si>
    <t>Person 16</t>
  </si>
  <si>
    <t>Person 17</t>
  </si>
  <si>
    <t>GS-VMAS</t>
  </si>
  <si>
    <t>Forskarutbildningskurs</t>
  </si>
  <si>
    <t xml:space="preserve">Gäller för hela SLU </t>
  </si>
  <si>
    <t xml:space="preserve">Person 1 </t>
  </si>
  <si>
    <t xml:space="preserve">Person 3 </t>
  </si>
  <si>
    <t xml:space="preserve">Person 4 </t>
  </si>
  <si>
    <t>Akvatiska resurser</t>
  </si>
  <si>
    <t>Artdatabanken</t>
  </si>
  <si>
    <t>Biosystem och teknologi</t>
  </si>
  <si>
    <t>Ekologi NJ</t>
  </si>
  <si>
    <t>Ekologi S</t>
  </si>
  <si>
    <t>Ekonomi</t>
  </si>
  <si>
    <t>Energi och teknik</t>
  </si>
  <si>
    <t>Enheten för samverkan och utveckling</t>
  </si>
  <si>
    <t>Enheten för skoglig fältforskning</t>
  </si>
  <si>
    <t>Kliniska vetenskaper</t>
  </si>
  <si>
    <t>Landskapsarkitektur, planering och förvaltning</t>
  </si>
  <si>
    <t>Mark och miljö NJ</t>
  </si>
  <si>
    <t>Mark och miljö S</t>
  </si>
  <si>
    <t>Molekylära vetenskaper</t>
  </si>
  <si>
    <t>Människa och samhälle</t>
  </si>
  <si>
    <t>Odlingsenheten</t>
  </si>
  <si>
    <t>Skogens ekologi och skötsel</t>
  </si>
  <si>
    <t>Skoglig genetik och växtfysiologi</t>
  </si>
  <si>
    <t>Skoglig mykologi och växtpatologi NJ</t>
  </si>
  <si>
    <t>Skoglig mykologi och växtpatologi S</t>
  </si>
  <si>
    <t>Skoglig resurshushållning</t>
  </si>
  <si>
    <t>Skogsmästarskolan</t>
  </si>
  <si>
    <t>SLU-biblioteket</t>
  </si>
  <si>
    <t>Stad och land LTV</t>
  </si>
  <si>
    <t>Stad och land NJ</t>
  </si>
  <si>
    <t>Sydsvensk skogsvetenskap</t>
  </si>
  <si>
    <t>Vatten och miljö</t>
  </si>
  <si>
    <t>Vilt, fisk och miljö</t>
  </si>
  <si>
    <t>Växtbiologi</t>
  </si>
  <si>
    <t>Växtförädling</t>
  </si>
  <si>
    <t>Växtproduktionsekologi</t>
  </si>
  <si>
    <t>Växtskyddsbiologi</t>
  </si>
  <si>
    <t>Ange din institutions-OH (se flik "OH resp inst" och använd lönepåslaget "indirekt")</t>
  </si>
  <si>
    <t>Ange din institutions lokal-OH (se flik "OH resp inst" och använd lönepåslaget "lokal")</t>
  </si>
  <si>
    <t>- OH resp inst</t>
  </si>
  <si>
    <t>Mallen innehåller 4 stycken flikar /bilagor:</t>
  </si>
  <si>
    <t>Ange kursens/aktivitetens titelns/namn</t>
  </si>
  <si>
    <t xml:space="preserve">Kurs/aktivitet </t>
  </si>
  <si>
    <t>Börja med att fylla i namn på forskarskolan, huvudsökande och kursens/aktivitetnens namn i fliken "sammanställning budget".</t>
  </si>
  <si>
    <t>Ange namn på huvudsökande</t>
  </si>
  <si>
    <t>OBS vi önskar även att ni motiverar kostnaderna och timmarna ni söker för samt kopplar dessa till de olika momenten/delarna av kursen</t>
  </si>
  <si>
    <t>OBS vi önskar även att ni motiverar kostnaderna och timmarna ni söker för samt kopplar dessa till de olika momenten/delarna av aktiviteten</t>
  </si>
  <si>
    <t xml:space="preserve">OBS vi önskar även att ni motiverar kostnaderna/timmarna  </t>
  </si>
  <si>
    <t>och kopplar till de olika momenten/delarna av kursen</t>
  </si>
  <si>
    <t>och kopplar till de olika momenten/delarna av aktiviteten</t>
  </si>
  <si>
    <t>Universitetets verksamhetsstöd</t>
  </si>
  <si>
    <t>Angående antal timmar som uppges:</t>
  </si>
  <si>
    <r>
      <rPr>
        <i/>
        <sz val="12"/>
        <rFont val="Arial"/>
        <family val="2"/>
      </rPr>
      <t>I undervisningskolumnen</t>
    </r>
    <r>
      <rPr>
        <sz val="12"/>
        <rFont val="Arial"/>
        <family val="2"/>
      </rPr>
      <t xml:space="preserve"> - Ange de timmar som ägnas åt faktisk undervisning såsom föreläsningar, övningar etc. För varje timme som uppges kommer automatiskt erhållen ersättning att vara x3 för att inkludera 2h förberedelsetid.  </t>
    </r>
  </si>
  <si>
    <r>
      <rPr>
        <i/>
        <sz val="12"/>
        <rFont val="Arial"/>
        <family val="2"/>
      </rPr>
      <t>I planering och annan verksamhetskolumnen</t>
    </r>
    <r>
      <rPr>
        <sz val="12"/>
        <rFont val="Arial"/>
        <family val="2"/>
      </rPr>
      <t xml:space="preserve"> - Ange de timmar som ägnas åt planering och annan verksamhet. I detta fall kommer ersättningen att vara x1 dvs endast ges för de antal timmar som uppgetts.  </t>
    </r>
  </si>
  <si>
    <t>Använd denna kolumn till "institutions OH"</t>
  </si>
  <si>
    <t>Använd denna kolumn till "lokal OH"</t>
  </si>
  <si>
    <t>Part ID</t>
  </si>
  <si>
    <t>PERSON</t>
  </si>
  <si>
    <t>100GEM</t>
  </si>
  <si>
    <t>135NJ</t>
  </si>
  <si>
    <t>150GEM</t>
  </si>
  <si>
    <t>200S</t>
  </si>
  <si>
    <t>210S</t>
  </si>
  <si>
    <t>241S</t>
  </si>
  <si>
    <t>251S</t>
  </si>
  <si>
    <t>260S</t>
  </si>
  <si>
    <t>280NJ</t>
  </si>
  <si>
    <t>295S</t>
  </si>
  <si>
    <t>330S</t>
  </si>
  <si>
    <t>390NJ</t>
  </si>
  <si>
    <t>390S</t>
  </si>
  <si>
    <t>415NJ</t>
  </si>
  <si>
    <t>415S</t>
  </si>
  <si>
    <t>425NJ</t>
  </si>
  <si>
    <t>435NJ</t>
  </si>
  <si>
    <t>435S</t>
  </si>
  <si>
    <t>480NJ</t>
  </si>
  <si>
    <t>500NJ</t>
  </si>
  <si>
    <t>510NJ</t>
  </si>
  <si>
    <t>565NJ</t>
  </si>
  <si>
    <t>595LTV</t>
  </si>
  <si>
    <t>595NJ</t>
  </si>
  <si>
    <t>632LTV</t>
  </si>
  <si>
    <t>638LTV</t>
  </si>
  <si>
    <t>639LTV</t>
  </si>
  <si>
    <t>642LTV</t>
  </si>
  <si>
    <t>643LTV</t>
  </si>
  <si>
    <t>644LTV</t>
  </si>
  <si>
    <t>645LTV</t>
  </si>
  <si>
    <t>716VH</t>
  </si>
  <si>
    <t>720VH</t>
  </si>
  <si>
    <t>Husdjurens biovetenskaper</t>
  </si>
  <si>
    <t>725VH</t>
  </si>
  <si>
    <t>Tillämpad husdjursvetenskap och välfärd</t>
  </si>
  <si>
    <t>883VH</t>
  </si>
  <si>
    <t>911NJ</t>
  </si>
  <si>
    <t>EXT111</t>
  </si>
  <si>
    <t>EXT112</t>
  </si>
  <si>
    <t>EXT113</t>
  </si>
  <si>
    <t>EXT114</t>
  </si>
  <si>
    <t>EXT115</t>
  </si>
  <si>
    <t>EXT116</t>
  </si>
  <si>
    <t>EXT117</t>
  </si>
  <si>
    <t>EXT118</t>
  </si>
  <si>
    <t>EXT119</t>
  </si>
  <si>
    <t>EXT120</t>
  </si>
  <si>
    <t>EXT121</t>
  </si>
  <si>
    <t>EXT122</t>
  </si>
  <si>
    <t>EXT123</t>
  </si>
  <si>
    <t>EXT124</t>
  </si>
  <si>
    <t>EXT125</t>
  </si>
  <si>
    <t>EXT126</t>
  </si>
  <si>
    <t>EXT127</t>
  </si>
  <si>
    <t>EXT128</t>
  </si>
  <si>
    <t>EXT129</t>
  </si>
  <si>
    <t>EXT130</t>
  </si>
  <si>
    <t>varav SLU OH</t>
  </si>
  <si>
    <t>varav Fak OH</t>
  </si>
  <si>
    <t>varav Biblioteks OH</t>
  </si>
  <si>
    <t>varav Institutions OH</t>
  </si>
  <si>
    <t>Här finns SLU-institutionernas procentsatser för indirekta kostnader, lokalpåslag och LKP. Påslag för indirekt och lokal är enbart på PERSON för SLU:s institutioner. Hos andra lärosäten kan påslaget vara på PERSON eller på PERSON+OPERATION.</t>
  </si>
  <si>
    <t>Lövsta lantbruksforskning</t>
  </si>
  <si>
    <t>Gäller för hela VH</t>
  </si>
  <si>
    <t xml:space="preserve">OBS ni måste motiverar kostnaderna/timmarna  </t>
  </si>
  <si>
    <t>År: 2026</t>
  </si>
  <si>
    <t xml:space="preserve"> 3. PARTNER 2026</t>
  </si>
  <si>
    <t>Ange din institutions-OH (se flik "OH resp inst 2026" och använd lönepåslaget "varav institution OH")</t>
  </si>
  <si>
    <t>Ange din institutions lokal-OH (se flik "OH resp inst 2026" och använd lönepåslaget "lokal")</t>
  </si>
  <si>
    <r>
      <t xml:space="preserve">Gäller för hela SLU </t>
    </r>
    <r>
      <rPr>
        <i/>
        <sz val="8"/>
        <rFont val="Arial"/>
        <family val="2"/>
      </rPr>
      <t>inkl semesterersättning</t>
    </r>
  </si>
  <si>
    <t>Skoglig bioekonomi och teknologi</t>
  </si>
  <si>
    <t>310S</t>
  </si>
  <si>
    <t>Löneökning</t>
  </si>
  <si>
    <t xml:space="preserve">Projekt: </t>
  </si>
  <si>
    <t xml:space="preserve">Kalkyl för: </t>
  </si>
  <si>
    <t xml:space="preserve">Projektledare: </t>
  </si>
  <si>
    <t>SLU projektkalkyl</t>
  </si>
  <si>
    <t>Indirekt</t>
  </si>
  <si>
    <t>Lokal</t>
  </si>
  <si>
    <t>Partners 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</si>
</sst>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3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u/>
      <sz val="18"/>
      <name val="Arial"/>
      <family val="2"/>
    </font>
    <font>
      <sz val="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F497D"/>
      <name val="Calibri"/>
      <family val="2"/>
    </font>
    <font>
      <b/>
      <sz val="10"/>
      <name val="Tahoma"/>
      <family val="2"/>
    </font>
    <font>
      <sz val="11"/>
      <name val="Calibri"/>
      <family val="2"/>
    </font>
    <font>
      <sz val="11"/>
      <color rgb="FF1F497D"/>
      <name val="Arial"/>
      <family val="2"/>
    </font>
    <font>
      <sz val="9"/>
      <color rgb="FF1F497D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u/>
      <sz val="14"/>
      <name val="Arial"/>
      <family val="2"/>
    </font>
    <font>
      <i/>
      <sz val="12"/>
      <name val="Arial"/>
      <family val="2"/>
    </font>
    <font>
      <i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2">
    <xf numFmtId="0" fontId="0" fillId="0" borderId="0" xfId="0"/>
    <xf numFmtId="0" fontId="0" fillId="2" borderId="0" xfId="0" applyFill="1" applyProtection="1">
      <protection locked="0"/>
    </xf>
    <xf numFmtId="0" fontId="2" fillId="3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3" borderId="0" xfId="0" applyFill="1"/>
    <xf numFmtId="0" fontId="5" fillId="3" borderId="0" xfId="0" applyFont="1" applyFill="1"/>
    <xf numFmtId="0" fontId="1" fillId="3" borderId="0" xfId="0" applyFont="1" applyFill="1"/>
    <xf numFmtId="0" fontId="1" fillId="3" borderId="1" xfId="0" applyFont="1" applyFill="1" applyBorder="1"/>
    <xf numFmtId="0" fontId="0" fillId="3" borderId="1" xfId="0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1" fillId="3" borderId="0" xfId="0" applyNumberFormat="1" applyFont="1" applyFill="1"/>
    <xf numFmtId="9" fontId="0" fillId="3" borderId="0" xfId="0" applyNumberFormat="1" applyFill="1"/>
    <xf numFmtId="3" fontId="0" fillId="3" borderId="0" xfId="0" applyNumberFormat="1" applyFill="1"/>
    <xf numFmtId="0" fontId="0" fillId="3" borderId="2" xfId="0" applyFill="1" applyBorder="1"/>
    <xf numFmtId="9" fontId="0" fillId="3" borderId="2" xfId="0" applyNumberFormat="1" applyFill="1" applyBorder="1"/>
    <xf numFmtId="0" fontId="3" fillId="3" borderId="0" xfId="0" applyFont="1" applyFill="1"/>
    <xf numFmtId="3" fontId="3" fillId="3" borderId="0" xfId="0" applyNumberFormat="1" applyFont="1" applyFill="1"/>
    <xf numFmtId="0" fontId="2" fillId="3" borderId="0" xfId="0" applyFont="1" applyFill="1"/>
    <xf numFmtId="0" fontId="4" fillId="3" borderId="0" xfId="0" applyFont="1" applyFill="1"/>
    <xf numFmtId="0" fontId="8" fillId="3" borderId="0" xfId="0" applyFont="1" applyFill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3" fontId="2" fillId="0" borderId="0" xfId="0" applyNumberFormat="1" applyFont="1"/>
    <xf numFmtId="3" fontId="1" fillId="0" borderId="0" xfId="0" applyNumberFormat="1" applyFont="1" applyAlignment="1">
      <alignment horizontal="center"/>
    </xf>
    <xf numFmtId="3" fontId="9" fillId="0" borderId="0" xfId="0" applyNumberFormat="1" applyFont="1"/>
    <xf numFmtId="0" fontId="11" fillId="3" borderId="0" xfId="0" applyFont="1" applyFill="1" applyAlignment="1">
      <alignment horizontal="left"/>
    </xf>
    <xf numFmtId="3" fontId="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3" fontId="0" fillId="2" borderId="0" xfId="0" applyNumberFormat="1" applyFill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wrapText="1"/>
    </xf>
    <xf numFmtId="9" fontId="0" fillId="2" borderId="0" xfId="0" applyNumberFormat="1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9" fillId="3" borderId="0" xfId="0" applyFont="1" applyFill="1" applyAlignment="1">
      <alignment horizontal="left"/>
    </xf>
    <xf numFmtId="0" fontId="9" fillId="3" borderId="0" xfId="0" applyFont="1" applyFill="1"/>
    <xf numFmtId="10" fontId="9" fillId="3" borderId="0" xfId="0" applyNumberFormat="1" applyFont="1" applyFill="1"/>
    <xf numFmtId="0" fontId="12" fillId="3" borderId="0" xfId="0" applyFont="1" applyFill="1"/>
    <xf numFmtId="0" fontId="13" fillId="3" borderId="0" xfId="0" applyFont="1" applyFill="1"/>
    <xf numFmtId="0" fontId="2" fillId="2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2" fillId="0" borderId="0" xfId="0" applyFont="1"/>
    <xf numFmtId="0" fontId="0" fillId="2" borderId="0" xfId="0" applyFill="1" applyAlignment="1" applyProtection="1">
      <alignment horizontal="center"/>
      <protection locked="0"/>
    </xf>
    <xf numFmtId="0" fontId="16" fillId="3" borderId="0" xfId="0" applyFont="1" applyFill="1"/>
    <xf numFmtId="164" fontId="3" fillId="3" borderId="2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4" borderId="0" xfId="0" applyFont="1" applyFill="1"/>
    <xf numFmtId="0" fontId="0" fillId="4" borderId="0" xfId="0" applyFill="1"/>
    <xf numFmtId="164" fontId="1" fillId="4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10" fontId="9" fillId="0" borderId="0" xfId="0" applyNumberFormat="1" applyFont="1"/>
    <xf numFmtId="164" fontId="0" fillId="2" borderId="0" xfId="0" applyNumberFormat="1" applyFill="1" applyAlignment="1" applyProtection="1">
      <alignment horizontal="center"/>
      <protection locked="0"/>
    </xf>
    <xf numFmtId="164" fontId="0" fillId="3" borderId="0" xfId="0" applyNumberFormat="1" applyFill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3" borderId="0" xfId="0" applyNumberFormat="1" applyFont="1" applyFill="1" applyAlignment="1">
      <alignment horizontal="center"/>
    </xf>
    <xf numFmtId="0" fontId="2" fillId="5" borderId="0" xfId="0" applyFont="1" applyFill="1" applyProtection="1">
      <protection locked="0"/>
    </xf>
    <xf numFmtId="164" fontId="9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3" borderId="0" xfId="0" applyFill="1" applyProtection="1"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9" fontId="0" fillId="3" borderId="0" xfId="0" applyNumberFormat="1" applyFill="1" applyProtection="1">
      <protection locked="0"/>
    </xf>
    <xf numFmtId="9" fontId="1" fillId="0" borderId="0" xfId="0" applyNumberFormat="1" applyFont="1"/>
    <xf numFmtId="0" fontId="2" fillId="3" borderId="0" xfId="0" applyFont="1" applyFill="1" applyProtection="1">
      <protection locked="0"/>
    </xf>
    <xf numFmtId="15" fontId="0" fillId="3" borderId="0" xfId="0" applyNumberFormat="1" applyFill="1" applyProtection="1">
      <protection locked="0"/>
    </xf>
    <xf numFmtId="0" fontId="3" fillId="3" borderId="0" xfId="0" applyFont="1" applyFill="1" applyProtection="1">
      <protection locked="0"/>
    </xf>
    <xf numFmtId="3" fontId="3" fillId="3" borderId="0" xfId="0" applyNumberFormat="1" applyFont="1" applyFill="1" applyProtection="1">
      <protection locked="0"/>
    </xf>
    <xf numFmtId="0" fontId="4" fillId="3" borderId="0" xfId="0" applyFont="1" applyFill="1" applyProtection="1">
      <protection locked="0"/>
    </xf>
    <xf numFmtId="49" fontId="0" fillId="3" borderId="0" xfId="0" applyNumberFormat="1" applyFill="1"/>
    <xf numFmtId="49" fontId="18" fillId="3" borderId="0" xfId="0" applyNumberFormat="1" applyFont="1" applyFill="1"/>
    <xf numFmtId="49" fontId="17" fillId="3" borderId="0" xfId="0" applyNumberFormat="1" applyFont="1" applyFill="1"/>
    <xf numFmtId="49" fontId="2" fillId="3" borderId="0" xfId="0" applyNumberFormat="1" applyFont="1" applyFill="1"/>
    <xf numFmtId="0" fontId="2" fillId="6" borderId="0" xfId="0" applyFont="1" applyFill="1" applyAlignment="1" applyProtection="1">
      <alignment horizontal="left"/>
      <protection locked="0"/>
    </xf>
    <xf numFmtId="0" fontId="19" fillId="3" borderId="0" xfId="0" applyFont="1" applyFill="1"/>
    <xf numFmtId="0" fontId="1" fillId="3" borderId="1" xfId="0" applyFont="1" applyFill="1" applyBorder="1" applyAlignment="1">
      <alignment horizontal="center"/>
    </xf>
    <xf numFmtId="0" fontId="2" fillId="5" borderId="0" xfId="0" applyFont="1" applyFill="1" applyAlignment="1" applyProtection="1">
      <alignment horizontal="right"/>
      <protection locked="0"/>
    </xf>
    <xf numFmtId="0" fontId="2" fillId="4" borderId="6" xfId="0" applyFont="1" applyFill="1" applyBorder="1" applyAlignment="1">
      <alignment horizontal="left"/>
    </xf>
    <xf numFmtId="0" fontId="2" fillId="4" borderId="0" xfId="0" applyFont="1" applyFill="1" applyAlignment="1">
      <alignment horizontal="right"/>
    </xf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10" fontId="9" fillId="5" borderId="0" xfId="0" applyNumberFormat="1" applyFont="1" applyFill="1" applyAlignment="1" applyProtection="1">
      <alignment horizontal="center"/>
      <protection locked="0"/>
    </xf>
    <xf numFmtId="10" fontId="9" fillId="5" borderId="0" xfId="0" applyNumberFormat="1" applyFont="1" applyFill="1" applyProtection="1">
      <protection locked="0"/>
    </xf>
    <xf numFmtId="9" fontId="0" fillId="0" borderId="0" xfId="0" applyNumberFormat="1"/>
    <xf numFmtId="0" fontId="0" fillId="3" borderId="0" xfId="0" applyFill="1" applyAlignment="1">
      <alignment horizontal="right"/>
    </xf>
    <xf numFmtId="0" fontId="1" fillId="3" borderId="0" xfId="0" applyFont="1" applyFill="1" applyAlignment="1">
      <alignment horizontal="center" wrapText="1"/>
    </xf>
    <xf numFmtId="10" fontId="0" fillId="0" borderId="0" xfId="0" applyNumberFormat="1"/>
    <xf numFmtId="0" fontId="2" fillId="4" borderId="3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right"/>
      <protection locked="0"/>
    </xf>
    <xf numFmtId="0" fontId="2" fillId="4" borderId="5" xfId="0" applyFont="1" applyFill="1" applyBorder="1" applyAlignment="1" applyProtection="1">
      <alignment horizontal="right"/>
      <protection locked="0"/>
    </xf>
    <xf numFmtId="15" fontId="0" fillId="3" borderId="0" xfId="0" applyNumberFormat="1" applyFill="1"/>
    <xf numFmtId="0" fontId="5" fillId="0" borderId="0" xfId="0" applyFont="1" applyAlignment="1">
      <alignment horizontal="left"/>
    </xf>
    <xf numFmtId="0" fontId="5" fillId="8" borderId="0" xfId="0" applyFont="1" applyFill="1" applyAlignment="1" applyProtection="1">
      <alignment horizontal="left"/>
      <protection locked="0"/>
    </xf>
    <xf numFmtId="164" fontId="0" fillId="9" borderId="0" xfId="0" applyNumberFormat="1" applyFill="1" applyAlignment="1">
      <alignment horizontal="center"/>
    </xf>
    <xf numFmtId="3" fontId="0" fillId="9" borderId="0" xfId="0" applyNumberFormat="1" applyFill="1" applyAlignment="1">
      <alignment horizontal="center"/>
    </xf>
    <xf numFmtId="0" fontId="6" fillId="0" borderId="0" xfId="0" applyFont="1" applyAlignment="1">
      <alignment horizontal="left"/>
    </xf>
    <xf numFmtId="0" fontId="5" fillId="9" borderId="0" xfId="0" applyFont="1" applyFill="1" applyAlignment="1" applyProtection="1">
      <alignment horizontal="left"/>
      <protection locked="0"/>
    </xf>
    <xf numFmtId="49" fontId="2" fillId="4" borderId="0" xfId="0" applyNumberFormat="1" applyFont="1" applyFill="1"/>
    <xf numFmtId="49" fontId="0" fillId="4" borderId="0" xfId="0" applyNumberFormat="1" applyFill="1"/>
    <xf numFmtId="164" fontId="0" fillId="0" borderId="0" xfId="0" applyNumberForma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164" fontId="13" fillId="0" borderId="0" xfId="0" applyNumberFormat="1" applyFont="1" applyAlignment="1" applyProtection="1">
      <alignment horizontal="center"/>
      <protection locked="0"/>
    </xf>
    <xf numFmtId="164" fontId="13" fillId="0" borderId="0" xfId="0" applyNumberFormat="1" applyFont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2" fillId="2" borderId="0" xfId="0" applyNumberFormat="1" applyFont="1" applyFill="1" applyAlignment="1" applyProtection="1">
      <alignment horizontal="center"/>
      <protection locked="0"/>
    </xf>
    <xf numFmtId="0" fontId="26" fillId="0" borderId="0" xfId="0" applyFont="1" applyAlignment="1">
      <alignment vertical="center"/>
    </xf>
    <xf numFmtId="3" fontId="0" fillId="0" borderId="0" xfId="0" applyNumberFormat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2" fillId="4" borderId="17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right"/>
      <protection locked="0"/>
    </xf>
    <xf numFmtId="0" fontId="2" fillId="4" borderId="20" xfId="0" applyFont="1" applyFill="1" applyBorder="1" applyAlignment="1">
      <alignment horizontal="right"/>
    </xf>
    <xf numFmtId="0" fontId="1" fillId="4" borderId="20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right"/>
    </xf>
    <xf numFmtId="0" fontId="0" fillId="4" borderId="19" xfId="0" applyFill="1" applyBorder="1"/>
    <xf numFmtId="0" fontId="0" fillId="4" borderId="21" xfId="0" applyFill="1" applyBorder="1"/>
    <xf numFmtId="0" fontId="0" fillId="4" borderId="24" xfId="0" applyFill="1" applyBorder="1"/>
    <xf numFmtId="0" fontId="32" fillId="4" borderId="17" xfId="0" applyFont="1" applyFill="1" applyBorder="1"/>
    <xf numFmtId="0" fontId="4" fillId="4" borderId="20" xfId="0" applyFont="1" applyFill="1" applyBorder="1"/>
    <xf numFmtId="0" fontId="0" fillId="4" borderId="20" xfId="0" applyFill="1" applyBorder="1"/>
    <xf numFmtId="15" fontId="4" fillId="4" borderId="20" xfId="0" applyNumberFormat="1" applyFont="1" applyFill="1" applyBorder="1"/>
    <xf numFmtId="15" fontId="0" fillId="4" borderId="22" xfId="0" applyNumberFormat="1" applyFill="1" applyBorder="1"/>
    <xf numFmtId="0" fontId="23" fillId="4" borderId="0" xfId="0" applyFont="1" applyFill="1" applyAlignment="1">
      <alignment vertical="center"/>
    </xf>
    <xf numFmtId="0" fontId="0" fillId="4" borderId="23" xfId="0" applyFill="1" applyBorder="1"/>
    <xf numFmtId="0" fontId="23" fillId="4" borderId="23" xfId="0" applyFont="1" applyFill="1" applyBorder="1" applyAlignment="1">
      <alignment vertical="center"/>
    </xf>
    <xf numFmtId="0" fontId="0" fillId="4" borderId="18" xfId="0" applyFill="1" applyBorder="1"/>
    <xf numFmtId="0" fontId="22" fillId="4" borderId="18" xfId="0" applyFont="1" applyFill="1" applyBorder="1" applyAlignment="1">
      <alignment vertical="center"/>
    </xf>
    <xf numFmtId="0" fontId="0" fillId="4" borderId="25" xfId="0" applyFill="1" applyBorder="1"/>
    <xf numFmtId="0" fontId="2" fillId="0" borderId="0" xfId="1"/>
    <xf numFmtId="0" fontId="3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28" fillId="0" borderId="0" xfId="1" applyFont="1"/>
    <xf numFmtId="0" fontId="29" fillId="0" borderId="0" xfId="1" applyFont="1" applyAlignment="1">
      <alignment horizontal="right" vertical="center"/>
    </xf>
    <xf numFmtId="0" fontId="27" fillId="0" borderId="0" xfId="1" applyFont="1" applyAlignment="1">
      <alignment vertical="center"/>
    </xf>
    <xf numFmtId="0" fontId="29" fillId="0" borderId="0" xfId="1" applyFont="1" applyAlignment="1">
      <alignment horizontal="right" vertical="top"/>
    </xf>
    <xf numFmtId="0" fontId="27" fillId="0" borderId="0" xfId="1" applyFont="1"/>
    <xf numFmtId="0" fontId="27" fillId="0" borderId="0" xfId="1" applyFont="1" applyAlignment="1">
      <alignment horizontal="left" vertical="top"/>
    </xf>
    <xf numFmtId="0" fontId="12" fillId="0" borderId="13" xfId="1" applyFont="1" applyBorder="1" applyAlignment="1">
      <alignment horizontal="center" wrapText="1"/>
    </xf>
    <xf numFmtId="0" fontId="12" fillId="0" borderId="15" xfId="1" applyFont="1" applyBorder="1" applyAlignment="1">
      <alignment horizontal="center" wrapText="1"/>
    </xf>
    <xf numFmtId="10" fontId="27" fillId="4" borderId="14" xfId="1" applyNumberFormat="1" applyFont="1" applyFill="1" applyBorder="1" applyAlignment="1" applyProtection="1">
      <alignment horizontal="center" vertical="center"/>
      <protection locked="0"/>
    </xf>
    <xf numFmtId="10" fontId="27" fillId="11" borderId="12" xfId="1" applyNumberFormat="1" applyFont="1" applyFill="1" applyBorder="1" applyAlignment="1">
      <alignment horizontal="center" vertical="center"/>
    </xf>
    <xf numFmtId="10" fontId="27" fillId="10" borderId="14" xfId="1" applyNumberFormat="1" applyFont="1" applyFill="1" applyBorder="1" applyAlignment="1" applyProtection="1">
      <alignment horizontal="center" vertical="center"/>
      <protection locked="0"/>
    </xf>
    <xf numFmtId="10" fontId="27" fillId="0" borderId="15" xfId="1" applyNumberFormat="1" applyFont="1" applyBorder="1" applyAlignment="1">
      <alignment horizontal="center" vertical="center"/>
    </xf>
    <xf numFmtId="0" fontId="27" fillId="11" borderId="15" xfId="1" applyFont="1" applyFill="1" applyBorder="1" applyAlignment="1">
      <alignment horizontal="left" vertical="center"/>
    </xf>
    <xf numFmtId="10" fontId="27" fillId="4" borderId="13" xfId="1" applyNumberFormat="1" applyFont="1" applyFill="1" applyBorder="1" applyAlignment="1" applyProtection="1">
      <alignment horizontal="center" vertical="center"/>
      <protection locked="0"/>
    </xf>
    <xf numFmtId="10" fontId="27" fillId="4" borderId="15" xfId="1" applyNumberFormat="1" applyFont="1" applyFill="1" applyBorder="1" applyAlignment="1" applyProtection="1">
      <alignment horizontal="center" vertical="center"/>
      <protection locked="0"/>
    </xf>
    <xf numFmtId="0" fontId="27" fillId="0" borderId="15" xfId="1" applyFont="1" applyBorder="1" applyAlignment="1">
      <alignment horizontal="left" vertical="center"/>
    </xf>
    <xf numFmtId="10" fontId="27" fillId="10" borderId="13" xfId="1" applyNumberFormat="1" applyFont="1" applyFill="1" applyBorder="1" applyAlignment="1" applyProtection="1">
      <alignment horizontal="center" vertical="center"/>
      <protection locked="0"/>
    </xf>
    <xf numFmtId="10" fontId="27" fillId="10" borderId="15" xfId="1" applyNumberFormat="1" applyFont="1" applyFill="1" applyBorder="1" applyAlignment="1" applyProtection="1">
      <alignment horizontal="center" vertical="center"/>
      <protection locked="0"/>
    </xf>
    <xf numFmtId="0" fontId="12" fillId="0" borderId="13" xfId="1" applyFont="1" applyBorder="1" applyAlignment="1">
      <alignment horizontal="left" wrapText="1"/>
    </xf>
    <xf numFmtId="0" fontId="12" fillId="13" borderId="13" xfId="1" applyFont="1" applyFill="1" applyBorder="1" applyAlignment="1">
      <alignment horizontal="center" wrapText="1"/>
    </xf>
    <xf numFmtId="10" fontId="27" fillId="13" borderId="12" xfId="1" applyNumberFormat="1" applyFont="1" applyFill="1" applyBorder="1" applyAlignment="1">
      <alignment horizontal="center" vertical="center"/>
    </xf>
    <xf numFmtId="0" fontId="2" fillId="0" borderId="0" xfId="1" applyAlignment="1">
      <alignment horizontal="left" vertical="top" wrapText="1"/>
    </xf>
    <xf numFmtId="0" fontId="13" fillId="0" borderId="0" xfId="0" applyFont="1"/>
    <xf numFmtId="0" fontId="13" fillId="4" borderId="0" xfId="0" applyFont="1" applyFill="1"/>
    <xf numFmtId="10" fontId="9" fillId="4" borderId="0" xfId="0" applyNumberFormat="1" applyFont="1" applyFill="1" applyAlignment="1" applyProtection="1">
      <alignment horizontal="center"/>
      <protection locked="0"/>
    </xf>
    <xf numFmtId="0" fontId="27" fillId="4" borderId="12" xfId="1" applyFont="1" applyFill="1" applyBorder="1" applyAlignment="1">
      <alignment horizontal="left" vertical="center"/>
    </xf>
    <xf numFmtId="0" fontId="2" fillId="4" borderId="13" xfId="1" applyFill="1" applyBorder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49" fontId="2" fillId="12" borderId="0" xfId="0" applyNumberFormat="1" applyFont="1" applyFill="1"/>
    <xf numFmtId="0" fontId="0" fillId="4" borderId="0" xfId="0" applyFill="1" applyProtection="1">
      <protection locked="0"/>
    </xf>
    <xf numFmtId="0" fontId="0" fillId="7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10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27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29" fillId="0" borderId="11" xfId="1" applyFont="1" applyBorder="1" applyAlignment="1">
      <alignment horizontal="left" vertical="top"/>
    </xf>
    <xf numFmtId="0" fontId="2" fillId="0" borderId="14" xfId="1" applyBorder="1" applyAlignment="1">
      <alignment horizontal="left" vertical="top"/>
    </xf>
    <xf numFmtId="0" fontId="29" fillId="0" borderId="16" xfId="1" applyFont="1" applyBorder="1" applyAlignment="1">
      <alignment horizontal="left" vertical="top"/>
    </xf>
    <xf numFmtId="0" fontId="2" fillId="0" borderId="26" xfId="1" applyBorder="1" applyAlignment="1">
      <alignment vertical="top"/>
    </xf>
    <xf numFmtId="0" fontId="2" fillId="0" borderId="27" xfId="1" applyBorder="1" applyAlignment="1">
      <alignment vertical="top"/>
    </xf>
    <xf numFmtId="0" fontId="2" fillId="0" borderId="28" xfId="1" applyBorder="1" applyAlignment="1">
      <alignment vertical="top"/>
    </xf>
    <xf numFmtId="0" fontId="29" fillId="0" borderId="11" xfId="1" applyFont="1" applyBorder="1" applyAlignment="1">
      <alignment horizontal="center" vertical="top" wrapText="1"/>
    </xf>
    <xf numFmtId="0" fontId="2" fillId="0" borderId="14" xfId="1" applyBorder="1" applyAlignment="1">
      <alignment vertical="top" wrapText="1"/>
    </xf>
    <xf numFmtId="0" fontId="2" fillId="0" borderId="14" xfId="1" applyBorder="1" applyAlignment="1">
      <alignment horizontal="center" vertical="top" wrapText="1"/>
    </xf>
    <xf numFmtId="0" fontId="29" fillId="0" borderId="12" xfId="1" applyFont="1" applyBorder="1" applyAlignment="1">
      <alignment horizontal="left" vertical="center"/>
    </xf>
    <xf numFmtId="0" fontId="29" fillId="0" borderId="2" xfId="1" applyFont="1" applyBorder="1" applyAlignment="1">
      <alignment horizontal="left" vertical="center"/>
    </xf>
    <xf numFmtId="0" fontId="2" fillId="0" borderId="13" xfId="1" applyBorder="1" applyAlignment="1">
      <alignment horizontal="left" vertical="center"/>
    </xf>
    <xf numFmtId="0" fontId="27" fillId="10" borderId="12" xfId="1" applyFont="1" applyFill="1" applyBorder="1" applyAlignment="1">
      <alignment horizontal="left" vertical="center"/>
    </xf>
    <xf numFmtId="0" fontId="2" fillId="10" borderId="13" xfId="1" applyFill="1" applyBorder="1" applyAlignment="1">
      <alignment horizontal="left" vertical="center"/>
    </xf>
    <xf numFmtId="0" fontId="27" fillId="4" borderId="12" xfId="1" applyFont="1" applyFill="1" applyBorder="1" applyAlignment="1">
      <alignment horizontal="left" vertical="center"/>
    </xf>
    <xf numFmtId="0" fontId="2" fillId="4" borderId="13" xfId="1" applyFill="1" applyBorder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7</xdr:row>
      <xdr:rowOff>9526</xdr:rowOff>
    </xdr:from>
    <xdr:to>
      <xdr:col>7</xdr:col>
      <xdr:colOff>342901</xdr:colOff>
      <xdr:row>16</xdr:row>
      <xdr:rowOff>104778</xdr:rowOff>
    </xdr:to>
    <xdr:cxnSp macro="">
      <xdr:nvCxnSpPr>
        <xdr:cNvPr id="2" name="Rak pi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rot="5400000">
          <a:off x="5595937" y="1671639"/>
          <a:ext cx="1581152" cy="8477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342900</xdr:colOff>
      <xdr:row>7</xdr:row>
      <xdr:rowOff>114300</xdr:rowOff>
    </xdr:from>
    <xdr:to>
      <xdr:col>8</xdr:col>
      <xdr:colOff>101600</xdr:colOff>
      <xdr:row>62</xdr:row>
      <xdr:rowOff>12700</xdr:rowOff>
    </xdr:to>
    <xdr:cxnSp macro="">
      <xdr:nvCxnSpPr>
        <xdr:cNvPr id="3" name="Rak pil 2">
          <a:extLst>
            <a:ext uri="{FF2B5EF4-FFF2-40B4-BE49-F238E27FC236}">
              <a16:creationId xmlns:a16="http://schemas.microsoft.com/office/drawing/2014/main" id="{4EAFFECB-9464-8449-B349-DCB2E5FD1617}"/>
            </a:ext>
          </a:extLst>
        </xdr:cNvPr>
        <xdr:cNvCxnSpPr/>
      </xdr:nvCxnSpPr>
      <xdr:spPr>
        <a:xfrm flipH="1">
          <a:off x="6629400" y="1422400"/>
          <a:ext cx="1790700" cy="9525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6</xdr:row>
      <xdr:rowOff>104776</xdr:rowOff>
    </xdr:from>
    <xdr:to>
      <xdr:col>8</xdr:col>
      <xdr:colOff>295275</xdr:colOff>
      <xdr:row>15</xdr:row>
      <xdr:rowOff>28577</xdr:rowOff>
    </xdr:to>
    <xdr:cxnSp macro="">
      <xdr:nvCxnSpPr>
        <xdr:cNvPr id="4" name="Rak pil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 rot="5400000">
          <a:off x="7000875" y="1428751"/>
          <a:ext cx="1228726" cy="828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1485900</xdr:colOff>
      <xdr:row>7</xdr:row>
      <xdr:rowOff>0</xdr:rowOff>
    </xdr:from>
    <xdr:to>
      <xdr:col>10</xdr:col>
      <xdr:colOff>1485901</xdr:colOff>
      <xdr:row>9</xdr:row>
      <xdr:rowOff>123825</xdr:rowOff>
    </xdr:to>
    <xdr:cxnSp macro="">
      <xdr:nvCxnSpPr>
        <xdr:cNvPr id="3" name="Rak pilkoppl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11668125" y="1666875"/>
          <a:ext cx="1" cy="800100"/>
        </a:xfrm>
        <a:prstGeom prst="straightConnector1">
          <a:avLst/>
        </a:prstGeom>
        <a:ln w="349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1352550</xdr:colOff>
      <xdr:row>7</xdr:row>
      <xdr:rowOff>0</xdr:rowOff>
    </xdr:from>
    <xdr:to>
      <xdr:col>11</xdr:col>
      <xdr:colOff>1362076</xdr:colOff>
      <xdr:row>8</xdr:row>
      <xdr:rowOff>57150</xdr:rowOff>
    </xdr:to>
    <xdr:cxnSp macro="">
      <xdr:nvCxnSpPr>
        <xdr:cNvPr id="6" name="Rak pilkoppling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14316075" y="1590675"/>
          <a:ext cx="9526" cy="619125"/>
        </a:xfrm>
        <a:prstGeom prst="straightConnector1">
          <a:avLst/>
        </a:prstGeom>
        <a:ln w="349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orage.slu.se/storage.slu.se/storage.slu.se/storage.slu.se/JimmyK/My%20Documents/sluprojektkalkyl230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. Partn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8"/>
  <sheetViews>
    <sheetView tabSelected="1" workbookViewId="0">
      <selection activeCell="K12" sqref="K12"/>
    </sheetView>
  </sheetViews>
  <sheetFormatPr baseColWidth="10" defaultColWidth="8.5" defaultRowHeight="13" x14ac:dyDescent="0.15"/>
  <cols>
    <col min="9" max="9" width="42" customWidth="1"/>
  </cols>
  <sheetData>
    <row r="1" spans="2:9" ht="23" x14ac:dyDescent="0.25">
      <c r="B1" s="77" t="s">
        <v>59</v>
      </c>
      <c r="C1" s="78"/>
      <c r="D1" s="78"/>
      <c r="E1" s="76"/>
      <c r="F1" s="76"/>
      <c r="G1" s="76"/>
      <c r="H1" s="76"/>
      <c r="I1" s="76"/>
    </row>
    <row r="2" spans="2:9" x14ac:dyDescent="0.15">
      <c r="B2" s="78"/>
      <c r="C2" s="78"/>
      <c r="D2" s="78"/>
      <c r="E2" s="76"/>
      <c r="F2" s="76"/>
      <c r="G2" s="76"/>
      <c r="H2" s="76"/>
      <c r="I2" s="76"/>
    </row>
    <row r="3" spans="2:9" x14ac:dyDescent="0.15">
      <c r="B3" s="78"/>
      <c r="C3" s="78"/>
      <c r="D3" s="78"/>
      <c r="E3" s="76"/>
      <c r="F3" s="76"/>
      <c r="G3" s="76"/>
      <c r="H3" s="76"/>
      <c r="I3" s="76"/>
    </row>
    <row r="4" spans="2:9" x14ac:dyDescent="0.15">
      <c r="B4" s="79" t="s">
        <v>140</v>
      </c>
      <c r="C4" s="78"/>
      <c r="D4" s="78"/>
      <c r="E4" s="76"/>
      <c r="F4" s="76"/>
      <c r="G4" s="76"/>
      <c r="H4" s="76"/>
      <c r="I4" s="76"/>
    </row>
    <row r="5" spans="2:9" x14ac:dyDescent="0.15">
      <c r="B5" s="79" t="s">
        <v>60</v>
      </c>
      <c r="C5" s="78"/>
      <c r="D5" s="78"/>
      <c r="E5" s="76"/>
      <c r="F5" s="76"/>
      <c r="G5" s="76"/>
      <c r="H5" s="76"/>
      <c r="I5" s="76"/>
    </row>
    <row r="6" spans="2:9" x14ac:dyDescent="0.15">
      <c r="B6" s="79" t="s">
        <v>61</v>
      </c>
      <c r="C6" s="78"/>
      <c r="D6" s="78"/>
      <c r="E6" s="76"/>
      <c r="F6" s="76"/>
      <c r="G6" s="76"/>
      <c r="H6" s="76"/>
      <c r="I6" s="76"/>
    </row>
    <row r="7" spans="2:9" x14ac:dyDescent="0.15">
      <c r="B7" s="79" t="s">
        <v>62</v>
      </c>
      <c r="C7" s="78"/>
      <c r="D7" s="78"/>
      <c r="E7" s="76"/>
      <c r="F7" s="76"/>
      <c r="G7" s="76"/>
      <c r="H7" s="76"/>
      <c r="I7" s="76"/>
    </row>
    <row r="8" spans="2:9" x14ac:dyDescent="0.15">
      <c r="B8" s="79" t="s">
        <v>139</v>
      </c>
      <c r="C8" s="78"/>
      <c r="D8" s="78"/>
      <c r="E8" s="76"/>
      <c r="F8" s="76"/>
      <c r="G8" s="76"/>
      <c r="H8" s="76"/>
      <c r="I8" s="76"/>
    </row>
    <row r="9" spans="2:9" x14ac:dyDescent="0.15">
      <c r="B9" s="79"/>
      <c r="C9" s="78"/>
      <c r="D9" s="78"/>
      <c r="E9" s="76"/>
      <c r="F9" s="76"/>
      <c r="G9" s="76"/>
      <c r="H9" s="76"/>
      <c r="I9" s="76"/>
    </row>
    <row r="10" spans="2:9" x14ac:dyDescent="0.15">
      <c r="B10" s="76"/>
      <c r="C10" s="76"/>
      <c r="D10" s="76"/>
      <c r="E10" s="76"/>
      <c r="F10" s="76"/>
      <c r="G10" s="76"/>
      <c r="H10" s="76"/>
      <c r="I10" s="76"/>
    </row>
    <row r="11" spans="2:9" x14ac:dyDescent="0.15">
      <c r="B11" s="76"/>
      <c r="C11" s="76"/>
      <c r="D11" s="76"/>
      <c r="E11" s="76"/>
      <c r="F11" s="76"/>
      <c r="G11" s="76"/>
      <c r="H11" s="76"/>
      <c r="I11" s="76"/>
    </row>
    <row r="12" spans="2:9" x14ac:dyDescent="0.15">
      <c r="B12" s="105" t="s">
        <v>77</v>
      </c>
      <c r="C12" s="106"/>
      <c r="D12" s="106"/>
      <c r="E12" s="106"/>
      <c r="F12" s="106"/>
      <c r="G12" s="106"/>
      <c r="H12" s="76"/>
      <c r="I12" s="76"/>
    </row>
    <row r="13" spans="2:9" x14ac:dyDescent="0.15">
      <c r="B13" s="79"/>
      <c r="C13" s="76"/>
      <c r="D13" s="76"/>
      <c r="E13" s="76"/>
      <c r="F13" s="76"/>
      <c r="G13" s="76"/>
      <c r="H13" s="76"/>
      <c r="I13" s="76"/>
    </row>
    <row r="14" spans="2:9" x14ac:dyDescent="0.15">
      <c r="B14" s="79"/>
      <c r="C14" s="76"/>
      <c r="D14" s="76"/>
      <c r="E14" s="76"/>
      <c r="F14" s="76"/>
      <c r="G14" s="76"/>
      <c r="H14" s="76"/>
      <c r="I14" s="76"/>
    </row>
    <row r="15" spans="2:9" ht="23" x14ac:dyDescent="0.25">
      <c r="B15" s="77" t="s">
        <v>58</v>
      </c>
      <c r="C15" s="76"/>
      <c r="D15" s="76"/>
      <c r="E15" s="76"/>
      <c r="F15" s="76"/>
      <c r="G15" s="76"/>
      <c r="H15" s="76"/>
      <c r="I15" s="76"/>
    </row>
    <row r="16" spans="2:9" x14ac:dyDescent="0.15">
      <c r="B16" s="79" t="s">
        <v>143</v>
      </c>
      <c r="C16" s="76"/>
      <c r="D16" s="76"/>
      <c r="E16" s="76"/>
      <c r="F16" s="76"/>
      <c r="G16" s="76"/>
      <c r="H16" s="76"/>
      <c r="I16" s="76"/>
    </row>
    <row r="17" spans="2:10" x14ac:dyDescent="0.15">
      <c r="B17" s="79" t="s">
        <v>78</v>
      </c>
      <c r="C17" s="76"/>
      <c r="D17" s="76"/>
      <c r="E17" s="76"/>
      <c r="F17" s="76"/>
      <c r="G17" s="76"/>
      <c r="H17" s="76"/>
      <c r="I17" s="76"/>
    </row>
    <row r="18" spans="2:10" x14ac:dyDescent="0.15">
      <c r="B18" s="79"/>
      <c r="C18" s="76"/>
      <c r="D18" s="76"/>
      <c r="E18" s="76"/>
      <c r="F18" s="76"/>
      <c r="G18" s="76"/>
      <c r="H18" s="76"/>
      <c r="I18" s="76"/>
    </row>
    <row r="19" spans="2:10" x14ac:dyDescent="0.15">
      <c r="B19" s="79" t="s">
        <v>63</v>
      </c>
      <c r="C19" s="76"/>
      <c r="D19" s="76"/>
      <c r="E19" s="76"/>
      <c r="F19" s="76"/>
      <c r="G19" s="76"/>
      <c r="H19" s="76"/>
      <c r="I19" s="76"/>
    </row>
    <row r="20" spans="2:10" x14ac:dyDescent="0.15">
      <c r="B20" s="79" t="s">
        <v>64</v>
      </c>
      <c r="C20" s="76"/>
      <c r="D20" s="76"/>
      <c r="E20" s="76"/>
      <c r="F20" s="76"/>
      <c r="G20" s="76"/>
      <c r="H20" s="76"/>
      <c r="I20" s="76"/>
    </row>
    <row r="21" spans="2:10" x14ac:dyDescent="0.15">
      <c r="B21" s="79" t="s">
        <v>69</v>
      </c>
      <c r="C21" s="76"/>
      <c r="D21" s="76"/>
      <c r="E21" s="76"/>
      <c r="F21" s="76"/>
      <c r="G21" s="76"/>
      <c r="H21" s="76"/>
      <c r="I21" s="76"/>
    </row>
    <row r="22" spans="2:10" x14ac:dyDescent="0.15">
      <c r="B22" s="79" t="s">
        <v>65</v>
      </c>
      <c r="C22" s="76"/>
      <c r="D22" s="76"/>
      <c r="E22" s="76"/>
      <c r="F22" s="76"/>
      <c r="G22" s="76"/>
      <c r="H22" s="76"/>
      <c r="I22" s="76"/>
    </row>
    <row r="23" spans="2:10" x14ac:dyDescent="0.15">
      <c r="B23" s="79" t="s">
        <v>66</v>
      </c>
      <c r="C23" s="76"/>
      <c r="D23" s="76"/>
      <c r="E23" s="76"/>
      <c r="F23" s="76"/>
      <c r="G23" s="76"/>
      <c r="H23" s="76"/>
      <c r="I23" s="76"/>
    </row>
    <row r="24" spans="2:10" x14ac:dyDescent="0.15">
      <c r="B24" s="79" t="s">
        <v>67</v>
      </c>
      <c r="C24" s="76"/>
      <c r="D24" s="76"/>
      <c r="E24" s="76"/>
      <c r="F24" s="76"/>
      <c r="G24" s="76"/>
      <c r="H24" s="76"/>
      <c r="I24" s="76"/>
    </row>
    <row r="25" spans="2:10" x14ac:dyDescent="0.15">
      <c r="B25" s="173" t="s">
        <v>145</v>
      </c>
      <c r="C25" s="173"/>
      <c r="D25" s="173"/>
      <c r="E25" s="173"/>
      <c r="F25" s="173"/>
      <c r="G25" s="173"/>
      <c r="H25" s="173"/>
      <c r="I25" s="173"/>
      <c r="J25" s="173"/>
    </row>
    <row r="26" spans="2:10" x14ac:dyDescent="0.15">
      <c r="B26" s="76"/>
      <c r="C26" s="76"/>
      <c r="D26" s="76"/>
      <c r="E26" s="76"/>
      <c r="F26" s="76"/>
      <c r="G26" s="76"/>
      <c r="H26" s="76"/>
      <c r="I26" s="76"/>
    </row>
    <row r="27" spans="2:10" x14ac:dyDescent="0.15">
      <c r="B27" s="79" t="s">
        <v>68</v>
      </c>
      <c r="C27" s="76"/>
      <c r="D27" s="76"/>
      <c r="E27" s="76"/>
      <c r="F27" s="76"/>
      <c r="G27" s="76"/>
      <c r="H27" s="76"/>
      <c r="I27" s="76"/>
    </row>
    <row r="28" spans="2:10" x14ac:dyDescent="0.15">
      <c r="B28" s="79" t="s">
        <v>71</v>
      </c>
      <c r="C28" s="76"/>
      <c r="D28" s="76"/>
      <c r="E28" s="76"/>
      <c r="F28" s="76"/>
      <c r="G28" s="76"/>
      <c r="H28" s="76"/>
      <c r="I28" s="76"/>
    </row>
    <row r="29" spans="2:10" x14ac:dyDescent="0.15">
      <c r="B29" s="79" t="s">
        <v>73</v>
      </c>
      <c r="C29" s="76"/>
      <c r="D29" s="76"/>
      <c r="E29" s="76"/>
      <c r="F29" s="76"/>
      <c r="G29" s="76"/>
      <c r="H29" s="76"/>
      <c r="I29" s="76"/>
    </row>
    <row r="30" spans="2:10" x14ac:dyDescent="0.15">
      <c r="B30" s="79" t="s">
        <v>69</v>
      </c>
      <c r="C30" s="76"/>
      <c r="D30" s="76"/>
      <c r="E30" s="76"/>
      <c r="F30" s="76"/>
      <c r="G30" s="76"/>
      <c r="H30" s="76"/>
      <c r="I30" s="76"/>
    </row>
    <row r="31" spans="2:10" x14ac:dyDescent="0.15">
      <c r="B31" s="79" t="s">
        <v>65</v>
      </c>
      <c r="C31" s="76"/>
      <c r="D31" s="76"/>
      <c r="E31" s="76"/>
      <c r="F31" s="76"/>
      <c r="G31" s="76"/>
      <c r="H31" s="76"/>
      <c r="I31" s="76"/>
    </row>
    <row r="32" spans="2:10" x14ac:dyDescent="0.15">
      <c r="B32" s="79" t="s">
        <v>66</v>
      </c>
      <c r="C32" s="76"/>
      <c r="D32" s="76"/>
      <c r="E32" s="76"/>
      <c r="F32" s="76"/>
      <c r="G32" s="76"/>
      <c r="H32" s="76"/>
      <c r="I32" s="76"/>
    </row>
    <row r="33" spans="2:10" x14ac:dyDescent="0.15">
      <c r="B33" s="79" t="s">
        <v>70</v>
      </c>
      <c r="C33" s="76"/>
      <c r="D33" s="76"/>
      <c r="E33" s="76"/>
      <c r="F33" s="76"/>
      <c r="G33" s="76"/>
      <c r="H33" s="76"/>
      <c r="I33" s="76"/>
    </row>
    <row r="34" spans="2:10" x14ac:dyDescent="0.15">
      <c r="B34" s="173" t="s">
        <v>146</v>
      </c>
      <c r="C34" s="173"/>
      <c r="D34" s="173"/>
      <c r="E34" s="173"/>
      <c r="F34" s="173"/>
      <c r="G34" s="173"/>
      <c r="H34" s="173"/>
      <c r="I34" s="173"/>
      <c r="J34" s="173"/>
    </row>
    <row r="35" spans="2:10" x14ac:dyDescent="0.15">
      <c r="B35" s="79"/>
      <c r="C35" s="76"/>
      <c r="D35" s="76"/>
      <c r="E35" s="76"/>
      <c r="F35" s="76"/>
      <c r="G35" s="76"/>
      <c r="H35" s="76"/>
      <c r="I35" s="76"/>
    </row>
    <row r="36" spans="2:10" x14ac:dyDescent="0.15">
      <c r="B36" s="79"/>
      <c r="C36" s="76"/>
      <c r="D36" s="76"/>
      <c r="E36" s="76"/>
      <c r="F36" s="76"/>
      <c r="G36" s="76"/>
      <c r="H36" s="76"/>
      <c r="I36" s="76"/>
    </row>
    <row r="37" spans="2:10" x14ac:dyDescent="0.15">
      <c r="B37" s="79"/>
      <c r="C37" s="76"/>
      <c r="D37" s="76"/>
      <c r="E37" s="76"/>
      <c r="F37" s="76"/>
      <c r="G37" s="76"/>
      <c r="H37" s="76"/>
      <c r="I37" s="76"/>
    </row>
    <row r="38" spans="2:10" x14ac:dyDescent="0.15">
      <c r="B38" s="79"/>
      <c r="C38" s="76"/>
      <c r="D38" s="76"/>
      <c r="E38" s="76"/>
      <c r="F38" s="76"/>
      <c r="G38" s="76"/>
      <c r="H38" s="76"/>
      <c r="I38" s="76"/>
    </row>
    <row r="39" spans="2:10" x14ac:dyDescent="0.15">
      <c r="B39" s="76"/>
      <c r="C39" s="76"/>
      <c r="D39" s="76"/>
      <c r="E39" s="76"/>
      <c r="F39" s="76"/>
      <c r="G39" s="76"/>
      <c r="H39" s="76"/>
      <c r="I39" s="76"/>
    </row>
    <row r="40" spans="2:10" x14ac:dyDescent="0.15">
      <c r="B40" s="76"/>
      <c r="C40" s="76"/>
      <c r="D40" s="76"/>
      <c r="E40" s="76"/>
      <c r="F40" s="76"/>
      <c r="G40" s="76"/>
      <c r="H40" s="76"/>
      <c r="I40" s="76"/>
    </row>
    <row r="41" spans="2:10" x14ac:dyDescent="0.15">
      <c r="B41" s="79"/>
      <c r="C41" s="76"/>
      <c r="D41" s="76"/>
      <c r="E41" s="76"/>
      <c r="F41" s="76"/>
      <c r="G41" s="76"/>
      <c r="H41" s="76"/>
      <c r="I41" s="76"/>
    </row>
    <row r="42" spans="2:10" x14ac:dyDescent="0.15">
      <c r="B42" s="79"/>
      <c r="C42" s="76"/>
      <c r="D42" s="76"/>
      <c r="E42" s="76"/>
      <c r="F42" s="76"/>
      <c r="G42" s="76"/>
      <c r="H42" s="76"/>
      <c r="I42" s="76"/>
    </row>
    <row r="43" spans="2:10" x14ac:dyDescent="0.15">
      <c r="B43" s="79"/>
      <c r="C43" s="76"/>
      <c r="D43" s="76"/>
      <c r="E43" s="76"/>
      <c r="F43" s="76"/>
      <c r="G43" s="76"/>
      <c r="H43" s="76"/>
      <c r="I43" s="76"/>
    </row>
    <row r="44" spans="2:10" x14ac:dyDescent="0.15">
      <c r="B44" s="79"/>
      <c r="C44" s="76"/>
      <c r="D44" s="76"/>
      <c r="E44" s="76"/>
      <c r="F44" s="76"/>
      <c r="G44" s="76"/>
      <c r="H44" s="76"/>
      <c r="I44" s="76"/>
    </row>
    <row r="45" spans="2:10" x14ac:dyDescent="0.15">
      <c r="B45" s="79"/>
      <c r="C45" s="76"/>
      <c r="D45" s="76"/>
      <c r="E45" s="76"/>
      <c r="F45" s="76"/>
      <c r="G45" s="76"/>
      <c r="H45" s="76"/>
      <c r="I45" s="76"/>
    </row>
    <row r="46" spans="2:10" x14ac:dyDescent="0.15">
      <c r="B46" s="79"/>
      <c r="C46" s="76"/>
      <c r="D46" s="76"/>
      <c r="E46" s="76"/>
      <c r="F46" s="76"/>
      <c r="G46" s="76"/>
      <c r="H46" s="76"/>
      <c r="I46" s="76"/>
    </row>
    <row r="47" spans="2:10" x14ac:dyDescent="0.15">
      <c r="B47" s="79"/>
      <c r="C47" s="76"/>
      <c r="D47" s="76"/>
      <c r="E47" s="76"/>
      <c r="F47" s="76"/>
      <c r="G47" s="76"/>
      <c r="H47" s="76"/>
      <c r="I47" s="76"/>
    </row>
    <row r="48" spans="2:10" x14ac:dyDescent="0.15">
      <c r="B48" s="76"/>
      <c r="C48" s="76"/>
      <c r="D48" s="76"/>
      <c r="E48" s="76"/>
      <c r="F48" s="76"/>
      <c r="G48" s="76"/>
      <c r="H48" s="76"/>
      <c r="I48" s="76"/>
    </row>
  </sheetData>
  <mergeCells count="2">
    <mergeCell ref="B25:J25"/>
    <mergeCell ref="B34:J3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B1" workbookViewId="0">
      <selection activeCell="L18" sqref="L18"/>
    </sheetView>
  </sheetViews>
  <sheetFormatPr baseColWidth="10" defaultColWidth="8.5" defaultRowHeight="13" x14ac:dyDescent="0.15"/>
  <cols>
    <col min="1" max="1" width="3.5" customWidth="1"/>
    <col min="2" max="2" width="17.5" customWidth="1"/>
    <col min="3" max="3" width="10.5" customWidth="1"/>
    <col min="4" max="4" width="9" customWidth="1"/>
    <col min="5" max="5" width="8.5" customWidth="1"/>
    <col min="6" max="6" width="27.5" customWidth="1"/>
  </cols>
  <sheetData>
    <row r="1" spans="1:10" ht="28" x14ac:dyDescent="0.3">
      <c r="B1" s="81" t="s">
        <v>11</v>
      </c>
      <c r="C1" s="18"/>
      <c r="D1" s="18"/>
      <c r="E1" s="18"/>
      <c r="F1" s="100" t="s">
        <v>224</v>
      </c>
      <c r="G1" s="71"/>
    </row>
    <row r="2" spans="1:10" x14ac:dyDescent="0.15">
      <c r="B2" s="18"/>
      <c r="C2" s="18"/>
      <c r="D2" s="18"/>
      <c r="E2" s="18"/>
      <c r="F2" s="18"/>
      <c r="G2" s="71"/>
    </row>
    <row r="3" spans="1:10" ht="20" x14ac:dyDescent="0.2">
      <c r="A3" s="4"/>
      <c r="B3" s="5" t="s">
        <v>57</v>
      </c>
      <c r="C3" s="4"/>
      <c r="D3" s="4"/>
      <c r="E3" s="4"/>
      <c r="F3" s="18"/>
      <c r="G3" s="71"/>
    </row>
    <row r="4" spans="1:10" ht="20" x14ac:dyDescent="0.2">
      <c r="A4" s="4"/>
      <c r="B4" s="5"/>
      <c r="C4" s="4"/>
      <c r="D4" s="4"/>
      <c r="E4" s="4"/>
      <c r="F4" s="18"/>
      <c r="G4" s="71"/>
    </row>
    <row r="5" spans="1:10" ht="20" x14ac:dyDescent="0.2">
      <c r="A5" s="4"/>
      <c r="B5" s="5"/>
      <c r="C5" s="4"/>
      <c r="D5" s="4"/>
      <c r="E5" s="4"/>
      <c r="F5" s="18"/>
      <c r="G5" s="71"/>
    </row>
    <row r="6" spans="1:10" ht="20" x14ac:dyDescent="0.2">
      <c r="A6" s="4"/>
      <c r="B6" s="5"/>
      <c r="C6" s="4"/>
      <c r="D6" s="4"/>
      <c r="E6" s="4"/>
      <c r="F6" s="18"/>
      <c r="G6" s="71"/>
    </row>
    <row r="7" spans="1:10" ht="20" x14ac:dyDescent="0.2">
      <c r="A7" s="4"/>
      <c r="B7" s="5"/>
      <c r="C7" s="4"/>
      <c r="D7" s="4"/>
      <c r="E7" s="4"/>
      <c r="F7" s="18"/>
      <c r="G7" s="71"/>
    </row>
    <row r="8" spans="1:10" x14ac:dyDescent="0.15">
      <c r="A8" s="4"/>
      <c r="B8" s="6"/>
      <c r="C8" s="4"/>
      <c r="D8" s="4"/>
      <c r="E8" s="4"/>
      <c r="F8" s="18"/>
      <c r="G8" s="71"/>
    </row>
    <row r="9" spans="1:10" x14ac:dyDescent="0.15">
      <c r="A9" s="4"/>
      <c r="B9" s="55" t="s">
        <v>18</v>
      </c>
      <c r="C9" s="174" t="s">
        <v>99</v>
      </c>
      <c r="D9" s="174"/>
      <c r="E9" s="174"/>
      <c r="F9" s="174"/>
      <c r="G9" s="71"/>
      <c r="H9" s="23"/>
      <c r="I9" s="22"/>
      <c r="J9" s="23"/>
    </row>
    <row r="10" spans="1:10" x14ac:dyDescent="0.15">
      <c r="A10" s="4"/>
      <c r="B10" s="55" t="s">
        <v>46</v>
      </c>
      <c r="C10" s="80" t="s">
        <v>144</v>
      </c>
      <c r="D10" s="80"/>
      <c r="E10" s="80"/>
      <c r="F10" s="80"/>
      <c r="G10" s="71"/>
      <c r="H10" s="23"/>
      <c r="I10" s="22"/>
      <c r="J10" s="23"/>
    </row>
    <row r="11" spans="1:10" x14ac:dyDescent="0.15">
      <c r="A11" s="4"/>
      <c r="B11" s="55" t="s">
        <v>142</v>
      </c>
      <c r="C11" s="175" t="s">
        <v>141</v>
      </c>
      <c r="D11" s="175"/>
      <c r="E11" s="175"/>
      <c r="F11" s="175"/>
      <c r="G11" s="71"/>
      <c r="H11" s="24"/>
      <c r="J11" s="24"/>
    </row>
    <row r="12" spans="1:10" x14ac:dyDescent="0.15">
      <c r="A12" s="4"/>
      <c r="B12" s="2"/>
      <c r="C12" s="2"/>
      <c r="D12" s="2"/>
      <c r="E12" s="2"/>
      <c r="F12" s="2"/>
      <c r="G12" s="71"/>
      <c r="H12" s="24"/>
      <c r="J12" s="24"/>
    </row>
    <row r="13" spans="1:10" x14ac:dyDescent="0.15">
      <c r="A13" s="4"/>
      <c r="B13" s="2"/>
      <c r="C13" s="2"/>
      <c r="D13" s="2"/>
      <c r="E13" s="2"/>
      <c r="F13" s="2"/>
      <c r="G13" s="71"/>
      <c r="H13" s="24"/>
      <c r="J13" s="24"/>
    </row>
    <row r="14" spans="1:10" x14ac:dyDescent="0.15">
      <c r="A14" s="4"/>
      <c r="B14" s="2"/>
      <c r="C14" s="2"/>
      <c r="D14" s="2"/>
      <c r="E14" s="2"/>
      <c r="F14" s="2"/>
      <c r="G14" s="71"/>
      <c r="H14" s="24"/>
      <c r="J14" s="24"/>
    </row>
    <row r="15" spans="1:10" x14ac:dyDescent="0.15">
      <c r="A15" s="4"/>
      <c r="B15" s="2"/>
      <c r="C15" s="2"/>
      <c r="D15" s="2"/>
      <c r="E15" s="2"/>
      <c r="F15" s="2"/>
      <c r="G15" s="71"/>
      <c r="H15" s="24"/>
      <c r="J15" s="24"/>
    </row>
    <row r="16" spans="1:10" x14ac:dyDescent="0.15">
      <c r="A16" s="4"/>
      <c r="B16" s="2"/>
      <c r="C16" s="2"/>
      <c r="D16" s="2"/>
      <c r="E16" s="2"/>
      <c r="F16" s="2"/>
      <c r="G16" s="71"/>
      <c r="H16" s="24"/>
      <c r="J16" s="24"/>
    </row>
    <row r="17" spans="1:10" x14ac:dyDescent="0.15">
      <c r="A17" s="4"/>
      <c r="B17" s="27" t="s">
        <v>29</v>
      </c>
      <c r="C17" s="2"/>
      <c r="D17" s="2"/>
      <c r="E17" s="2"/>
      <c r="F17" s="2"/>
      <c r="G17" s="71"/>
      <c r="H17" s="24"/>
      <c r="J17" s="24"/>
    </row>
    <row r="18" spans="1:10" x14ac:dyDescent="0.15">
      <c r="A18" s="4"/>
      <c r="B18" s="18" t="s">
        <v>56</v>
      </c>
      <c r="C18" s="18"/>
      <c r="D18" s="2"/>
      <c r="E18" s="2"/>
      <c r="F18" s="51">
        <f>Organisation!I32+Referensgrupp!F37+'Forskarutbkurs '!F48+'Övriga aktiviteter'!F37</f>
        <v>0</v>
      </c>
      <c r="G18" s="71"/>
      <c r="H18" s="24"/>
      <c r="J18" s="24"/>
    </row>
    <row r="19" spans="1:10" x14ac:dyDescent="0.15">
      <c r="A19" s="4"/>
      <c r="B19" s="4"/>
      <c r="C19" s="6"/>
      <c r="D19" s="6"/>
      <c r="E19" s="6"/>
      <c r="F19" s="63"/>
      <c r="G19" s="71"/>
      <c r="H19" s="25"/>
      <c r="I19" s="22"/>
      <c r="J19" s="25"/>
    </row>
    <row r="20" spans="1:10" x14ac:dyDescent="0.15">
      <c r="A20" s="4"/>
      <c r="B20" s="30" t="s">
        <v>6</v>
      </c>
      <c r="C20" s="4"/>
      <c r="D20" s="4"/>
      <c r="E20" s="4"/>
      <c r="F20" s="63"/>
      <c r="G20" s="71"/>
      <c r="H20" s="26"/>
      <c r="I20" s="26"/>
      <c r="J20" s="26"/>
    </row>
    <row r="21" spans="1:10" x14ac:dyDescent="0.15">
      <c r="A21" s="4"/>
      <c r="B21" s="4" t="s">
        <v>14</v>
      </c>
      <c r="C21" s="4"/>
      <c r="D21" s="4"/>
      <c r="E21" s="4"/>
      <c r="F21" s="51">
        <f>Organisation!I40+'Forskarutbkurs '!F62+'Övriga aktiviteter'!F51</f>
        <v>0</v>
      </c>
      <c r="G21" s="71"/>
      <c r="H21" s="26"/>
      <c r="I21" s="26"/>
      <c r="J21" s="26"/>
    </row>
    <row r="22" spans="1:10" x14ac:dyDescent="0.15">
      <c r="A22" s="4"/>
      <c r="B22" s="4" t="s">
        <v>16</v>
      </c>
      <c r="C22" s="4"/>
      <c r="D22" s="4"/>
      <c r="E22" s="4"/>
      <c r="F22" s="51">
        <f>Organisation!I41+'Forskarutbkurs '!F63+'Övriga aktiviteter'!F52</f>
        <v>0</v>
      </c>
      <c r="G22" s="71"/>
      <c r="H22" s="26"/>
      <c r="I22" s="26"/>
      <c r="J22" s="21"/>
    </row>
    <row r="23" spans="1:10" x14ac:dyDescent="0.15">
      <c r="A23" s="4"/>
      <c r="B23" s="4" t="s">
        <v>15</v>
      </c>
      <c r="C23" s="4"/>
      <c r="D23" s="4"/>
      <c r="E23" s="4"/>
      <c r="F23" s="51">
        <f>Organisation!I42+Referensgrupp!F44+'Forskarutbkurs '!F64+'Övriga aktiviteter'!F53</f>
        <v>0</v>
      </c>
      <c r="G23" s="71"/>
      <c r="H23" s="26"/>
      <c r="I23" s="26"/>
      <c r="J23" s="24"/>
    </row>
    <row r="24" spans="1:10" x14ac:dyDescent="0.15">
      <c r="A24" s="4"/>
      <c r="B24" s="4" t="s">
        <v>4</v>
      </c>
      <c r="C24" s="4"/>
      <c r="D24" s="4"/>
      <c r="E24" s="4"/>
      <c r="F24" s="51">
        <f>Organisation!I43+Referensgrupp!F45+'Forskarutbkurs '!F65+'Övriga aktiviteter'!F54</f>
        <v>0</v>
      </c>
      <c r="G24" s="71"/>
      <c r="H24" s="26"/>
      <c r="I24" s="26"/>
      <c r="J24" s="24"/>
    </row>
    <row r="25" spans="1:10" x14ac:dyDescent="0.15">
      <c r="A25" s="4"/>
      <c r="B25" s="4" t="s">
        <v>3</v>
      </c>
      <c r="C25" s="4"/>
      <c r="D25" s="4"/>
      <c r="E25" s="4"/>
      <c r="F25" s="51">
        <f>Organisation!I44+Referensgrupp!F46+'Forskarutbkurs '!F66+'Övriga aktiviteter'!F55</f>
        <v>0</v>
      </c>
      <c r="G25" s="71"/>
      <c r="H25" s="26"/>
      <c r="I25" s="21"/>
      <c r="J25" s="24"/>
    </row>
    <row r="26" spans="1:10" x14ac:dyDescent="0.15">
      <c r="A26" s="4"/>
      <c r="B26" s="4" t="s">
        <v>5</v>
      </c>
      <c r="C26" s="4"/>
      <c r="D26" s="4"/>
      <c r="E26" s="4"/>
      <c r="F26" s="51">
        <f>Organisation!I45+Referensgrupp!F47+'Forskarutbkurs '!F67+'Övriga aktiviteter'!F56</f>
        <v>0</v>
      </c>
      <c r="G26" s="71"/>
      <c r="H26" s="26"/>
      <c r="I26" s="24"/>
      <c r="J26" s="24"/>
    </row>
    <row r="27" spans="1:10" x14ac:dyDescent="0.15">
      <c r="A27" s="4"/>
      <c r="B27" s="4"/>
      <c r="C27" s="4"/>
      <c r="D27" s="4"/>
      <c r="E27" s="4"/>
      <c r="F27" s="51"/>
      <c r="G27" s="71"/>
      <c r="H27" s="26"/>
      <c r="I27" s="24"/>
      <c r="J27" s="24"/>
    </row>
    <row r="28" spans="1:10" x14ac:dyDescent="0.15">
      <c r="A28" s="4"/>
      <c r="B28" s="8"/>
      <c r="C28" s="8"/>
      <c r="D28" s="8"/>
      <c r="E28" s="8"/>
      <c r="F28" s="64"/>
      <c r="G28" s="71"/>
      <c r="H28" s="26"/>
      <c r="I28" s="24"/>
      <c r="J28" s="24"/>
    </row>
    <row r="29" spans="1:10" x14ac:dyDescent="0.15">
      <c r="A29" s="4"/>
      <c r="B29" s="4"/>
      <c r="C29" s="4"/>
      <c r="D29" s="4"/>
      <c r="E29" s="4"/>
      <c r="F29" s="51"/>
      <c r="G29" s="71"/>
      <c r="H29" s="26"/>
      <c r="I29" s="24"/>
      <c r="J29" s="24"/>
    </row>
    <row r="30" spans="1:10" x14ac:dyDescent="0.15">
      <c r="A30" s="4"/>
      <c r="B30" s="6" t="s">
        <v>10</v>
      </c>
      <c r="C30" s="4"/>
      <c r="D30" s="4"/>
      <c r="E30" s="4"/>
      <c r="F30" s="51">
        <f>SUM(F21:F28)</f>
        <v>0</v>
      </c>
      <c r="G30" s="71"/>
      <c r="H30" s="21"/>
      <c r="I30" s="24"/>
      <c r="J30" s="24"/>
    </row>
    <row r="31" spans="1:10" x14ac:dyDescent="0.15">
      <c r="A31" s="4"/>
      <c r="B31" s="4"/>
      <c r="C31" s="4"/>
      <c r="D31" s="4"/>
      <c r="E31" s="4"/>
      <c r="F31" s="63"/>
      <c r="G31" s="71"/>
      <c r="H31" s="24"/>
      <c r="I31" s="24"/>
      <c r="J31" s="24"/>
    </row>
    <row r="32" spans="1:10" x14ac:dyDescent="0.15">
      <c r="A32" s="4"/>
      <c r="B32" s="4"/>
      <c r="C32" s="4"/>
      <c r="D32" s="12"/>
      <c r="E32" s="12"/>
      <c r="F32" s="63"/>
      <c r="G32" s="71"/>
      <c r="H32" s="24"/>
      <c r="I32" s="24"/>
      <c r="J32" s="24"/>
    </row>
    <row r="33" spans="1:10" x14ac:dyDescent="0.15">
      <c r="A33" s="4"/>
      <c r="B33" s="4"/>
      <c r="C33" s="4"/>
      <c r="D33" s="12"/>
      <c r="E33" s="12"/>
      <c r="F33" s="63"/>
      <c r="G33" s="71"/>
      <c r="H33" s="24"/>
      <c r="I33" s="24"/>
      <c r="J33" s="24"/>
    </row>
    <row r="34" spans="1:10" ht="16" x14ac:dyDescent="0.2">
      <c r="A34" s="4"/>
      <c r="B34" s="9" t="s">
        <v>7</v>
      </c>
      <c r="C34" s="14"/>
      <c r="D34" s="15"/>
      <c r="E34" s="15"/>
      <c r="F34" s="50">
        <f>F18+F30</f>
        <v>0</v>
      </c>
      <c r="G34" s="71"/>
      <c r="H34" s="24"/>
      <c r="I34" s="24"/>
      <c r="J34" s="24"/>
    </row>
    <row r="35" spans="1:10" x14ac:dyDescent="0.15">
      <c r="B35" s="67"/>
      <c r="C35" s="67"/>
      <c r="D35" s="67"/>
      <c r="E35" s="67"/>
      <c r="F35" s="67"/>
      <c r="G35" s="71"/>
    </row>
    <row r="36" spans="1:10" x14ac:dyDescent="0.15">
      <c r="B36" s="67"/>
      <c r="C36" s="67"/>
      <c r="D36" s="67"/>
      <c r="E36" s="67"/>
      <c r="F36" s="67"/>
    </row>
    <row r="37" spans="1:10" x14ac:dyDescent="0.15">
      <c r="B37" s="108" t="s">
        <v>84</v>
      </c>
      <c r="C37" s="108"/>
      <c r="D37" s="67"/>
      <c r="E37" s="67"/>
      <c r="F37" s="107"/>
    </row>
    <row r="38" spans="1:10" x14ac:dyDescent="0.15">
      <c r="B38" s="109" t="s">
        <v>82</v>
      </c>
      <c r="C38" s="109"/>
      <c r="D38" s="109"/>
      <c r="F38" s="111">
        <f>Organisation!I56+Referensgrupp!F59+'Forskarutbkurs '!F83+'Övriga aktiviteter'!F68</f>
        <v>0</v>
      </c>
    </row>
    <row r="39" spans="1:10" x14ac:dyDescent="0.15">
      <c r="B39" s="110" t="s">
        <v>83</v>
      </c>
      <c r="C39" s="109"/>
      <c r="D39" s="109"/>
      <c r="F39" s="112">
        <f>F38-F34</f>
        <v>0</v>
      </c>
    </row>
  </sheetData>
  <sheetProtection selectLockedCells="1"/>
  <mergeCells count="2">
    <mergeCell ref="C9:F9"/>
    <mergeCell ref="C11:F11"/>
  </mergeCells>
  <phoneticPr fontId="7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9"/>
  <sheetViews>
    <sheetView workbookViewId="0">
      <selection activeCell="N27" sqref="N27"/>
    </sheetView>
  </sheetViews>
  <sheetFormatPr baseColWidth="10" defaultColWidth="8.5" defaultRowHeight="13" x14ac:dyDescent="0.15"/>
  <cols>
    <col min="1" max="1" width="3.5" customWidth="1"/>
    <col min="2" max="2" width="21.5" customWidth="1"/>
    <col min="3" max="3" width="11" customWidth="1"/>
    <col min="4" max="4" width="15.5" customWidth="1"/>
    <col min="5" max="5" width="9" customWidth="1"/>
    <col min="6" max="6" width="7.5" customWidth="1"/>
    <col min="7" max="7" width="18.5" customWidth="1"/>
    <col min="8" max="8" width="9" customWidth="1"/>
    <col min="9" max="9" width="15" customWidth="1"/>
  </cols>
  <sheetData>
    <row r="1" spans="1:9" ht="20" x14ac:dyDescent="0.2">
      <c r="A1" s="4"/>
      <c r="B1" s="5" t="s">
        <v>0</v>
      </c>
      <c r="C1" s="4"/>
      <c r="D1" s="4"/>
      <c r="E1" s="4"/>
      <c r="F1" s="4"/>
      <c r="G1" s="104" t="str">
        <f>'Sammanställning budget'!F1</f>
        <v>År: 2026</v>
      </c>
      <c r="H1" s="4"/>
    </row>
    <row r="2" spans="1:9" x14ac:dyDescent="0.15">
      <c r="A2" s="4"/>
      <c r="B2" s="6"/>
      <c r="C2" s="4"/>
      <c r="D2" s="4"/>
      <c r="E2" s="4"/>
      <c r="F2" s="4"/>
      <c r="G2" s="4"/>
      <c r="H2" s="4"/>
      <c r="I2" s="4"/>
    </row>
    <row r="3" spans="1:9" x14ac:dyDescent="0.15">
      <c r="A3" s="4"/>
      <c r="B3" s="6"/>
      <c r="C3" s="4"/>
      <c r="D3" s="4"/>
      <c r="E3" s="4"/>
      <c r="F3" s="4"/>
      <c r="G3" s="4"/>
      <c r="H3" s="4"/>
      <c r="I3" s="4"/>
    </row>
    <row r="4" spans="1:9" x14ac:dyDescent="0.15">
      <c r="A4" s="4"/>
      <c r="B4" s="2" t="s">
        <v>13</v>
      </c>
      <c r="C4" s="176" t="s">
        <v>100</v>
      </c>
      <c r="D4" s="176"/>
      <c r="E4" s="177"/>
      <c r="F4" s="177"/>
      <c r="G4" s="177"/>
      <c r="H4" s="2"/>
      <c r="I4" s="4"/>
    </row>
    <row r="5" spans="1:9" x14ac:dyDescent="0.15">
      <c r="A5" s="4"/>
      <c r="B5" s="4"/>
      <c r="C5" s="4"/>
      <c r="D5" s="4"/>
      <c r="E5" s="4"/>
      <c r="F5" s="4"/>
      <c r="G5" s="4"/>
      <c r="H5" s="4"/>
      <c r="I5" s="4"/>
    </row>
    <row r="6" spans="1:9" ht="14" x14ac:dyDescent="0.15">
      <c r="A6" s="4"/>
      <c r="B6" s="38" t="s">
        <v>34</v>
      </c>
      <c r="C6" s="29" t="s">
        <v>35</v>
      </c>
      <c r="D6" s="29"/>
      <c r="E6" s="29"/>
      <c r="F6" s="4"/>
      <c r="G6" s="4"/>
      <c r="H6" s="4"/>
      <c r="I6" s="4"/>
    </row>
    <row r="7" spans="1:9" x14ac:dyDescent="0.15">
      <c r="A7" s="4"/>
      <c r="B7" s="39" t="s">
        <v>12</v>
      </c>
      <c r="C7" s="41">
        <v>0.54449999999999998</v>
      </c>
      <c r="D7" s="41"/>
      <c r="E7" s="42" t="s">
        <v>101</v>
      </c>
      <c r="F7" s="42"/>
      <c r="G7" s="42"/>
      <c r="H7" s="4"/>
      <c r="I7" s="4"/>
    </row>
    <row r="8" spans="1:9" x14ac:dyDescent="0.15">
      <c r="A8" s="4"/>
      <c r="B8" s="39" t="s">
        <v>80</v>
      </c>
      <c r="C8" s="56">
        <v>0.02</v>
      </c>
      <c r="D8" s="41"/>
      <c r="E8" s="42" t="s">
        <v>81</v>
      </c>
      <c r="F8" s="42"/>
      <c r="G8" s="42"/>
      <c r="H8" s="4"/>
      <c r="I8" s="4"/>
    </row>
    <row r="9" spans="1:9" x14ac:dyDescent="0.15">
      <c r="A9" s="4"/>
      <c r="B9" s="40" t="s">
        <v>36</v>
      </c>
      <c r="C9" s="41">
        <v>0.154</v>
      </c>
      <c r="D9" s="41"/>
      <c r="E9" s="42" t="s">
        <v>101</v>
      </c>
      <c r="F9" s="42"/>
      <c r="G9" s="42"/>
      <c r="H9" s="4"/>
      <c r="I9" s="4"/>
    </row>
    <row r="10" spans="1:9" x14ac:dyDescent="0.15">
      <c r="A10" s="4"/>
      <c r="B10" s="40" t="s">
        <v>37</v>
      </c>
      <c r="C10" s="41">
        <v>1.7999999999999999E-2</v>
      </c>
      <c r="D10" s="41"/>
      <c r="E10" s="42" t="s">
        <v>101</v>
      </c>
      <c r="F10" s="42"/>
      <c r="G10" s="42"/>
      <c r="H10" s="4"/>
      <c r="I10" s="4"/>
    </row>
    <row r="11" spans="1:9" x14ac:dyDescent="0.15">
      <c r="A11" s="4"/>
      <c r="B11" s="40" t="s">
        <v>85</v>
      </c>
      <c r="C11" s="41">
        <v>3.1E-2</v>
      </c>
      <c r="D11" s="41"/>
      <c r="E11" s="42" t="s">
        <v>101</v>
      </c>
      <c r="F11" s="42"/>
      <c r="G11" s="42"/>
      <c r="H11" s="4"/>
      <c r="I11" s="4"/>
    </row>
    <row r="12" spans="1:9" x14ac:dyDescent="0.15">
      <c r="A12" s="65"/>
      <c r="B12" s="40" t="s">
        <v>32</v>
      </c>
      <c r="C12" s="90"/>
      <c r="D12" s="41"/>
      <c r="E12" s="43" t="s">
        <v>137</v>
      </c>
      <c r="F12" s="43"/>
      <c r="G12" s="43"/>
      <c r="H12" s="6"/>
      <c r="I12" s="6"/>
    </row>
    <row r="13" spans="1:9" x14ac:dyDescent="0.15">
      <c r="A13" s="65"/>
      <c r="B13" s="40" t="s">
        <v>31</v>
      </c>
      <c r="C13" s="90"/>
      <c r="D13" s="41"/>
      <c r="E13" s="43" t="s">
        <v>138</v>
      </c>
      <c r="F13" s="43"/>
      <c r="G13" s="42"/>
      <c r="H13" s="4"/>
      <c r="I13" s="4"/>
    </row>
    <row r="14" spans="1:9" x14ac:dyDescent="0.15">
      <c r="A14" s="65"/>
      <c r="B14" s="40"/>
      <c r="C14" s="4"/>
      <c r="D14" s="4"/>
      <c r="E14" s="4"/>
      <c r="F14" s="4"/>
      <c r="G14" s="4"/>
      <c r="H14" s="4"/>
      <c r="I14" s="4"/>
    </row>
    <row r="15" spans="1:9" x14ac:dyDescent="0.15">
      <c r="A15" s="65"/>
      <c r="B15" s="40"/>
      <c r="C15" s="4"/>
      <c r="D15" s="4"/>
      <c r="E15" s="4"/>
      <c r="F15" s="4"/>
      <c r="G15" s="4"/>
      <c r="H15" s="4"/>
      <c r="I15" s="4"/>
    </row>
    <row r="16" spans="1:9" ht="42" x14ac:dyDescent="0.15">
      <c r="A16" s="65"/>
      <c r="B16" s="7" t="s">
        <v>2</v>
      </c>
      <c r="C16" s="82" t="s">
        <v>1</v>
      </c>
      <c r="D16" s="82" t="s">
        <v>79</v>
      </c>
      <c r="E16" s="82" t="s">
        <v>8</v>
      </c>
      <c r="F16" s="32" t="s">
        <v>17</v>
      </c>
      <c r="G16" s="82" t="s">
        <v>43</v>
      </c>
      <c r="H16" s="82" t="s">
        <v>12</v>
      </c>
      <c r="I16" s="82" t="s">
        <v>33</v>
      </c>
    </row>
    <row r="17" spans="1:9" x14ac:dyDescent="0.15">
      <c r="A17" s="65"/>
      <c r="B17" s="44" t="s">
        <v>39</v>
      </c>
      <c r="C17" s="57">
        <v>0</v>
      </c>
      <c r="D17" s="101">
        <f>C17*C$8</f>
        <v>0</v>
      </c>
      <c r="E17" s="33">
        <v>0</v>
      </c>
      <c r="F17" s="34">
        <v>0</v>
      </c>
      <c r="G17" s="35">
        <f>(C17+D17)*E17*F17</f>
        <v>0</v>
      </c>
      <c r="H17" s="35">
        <f>G17*C$7</f>
        <v>0</v>
      </c>
      <c r="I17" s="58">
        <f>G17+H17</f>
        <v>0</v>
      </c>
    </row>
    <row r="18" spans="1:9" x14ac:dyDescent="0.15">
      <c r="A18" s="65"/>
      <c r="B18" s="44" t="s">
        <v>39</v>
      </c>
      <c r="C18" s="57">
        <v>0</v>
      </c>
      <c r="D18" s="101">
        <f>C18*C$8</f>
        <v>0</v>
      </c>
      <c r="E18" s="33">
        <v>0</v>
      </c>
      <c r="F18" s="34">
        <v>0</v>
      </c>
      <c r="G18" s="35">
        <f>(C18+D18)*E18*F18</f>
        <v>0</v>
      </c>
      <c r="H18" s="35">
        <f>G18*C$7</f>
        <v>0</v>
      </c>
      <c r="I18" s="58">
        <f>G18+H18</f>
        <v>0</v>
      </c>
    </row>
    <row r="19" spans="1:9" x14ac:dyDescent="0.15">
      <c r="A19" s="65"/>
      <c r="B19" s="44" t="s">
        <v>39</v>
      </c>
      <c r="C19" s="57">
        <v>0</v>
      </c>
      <c r="D19" s="101">
        <f>C19*C$8</f>
        <v>0</v>
      </c>
      <c r="E19" s="33">
        <v>0</v>
      </c>
      <c r="F19" s="34">
        <v>0</v>
      </c>
      <c r="G19" s="35">
        <f>(C19+D19)*E19*F19</f>
        <v>0</v>
      </c>
      <c r="H19" s="35">
        <f>G19*C$7</f>
        <v>0</v>
      </c>
      <c r="I19" s="58">
        <f>G19+H19</f>
        <v>0</v>
      </c>
    </row>
    <row r="20" spans="1:9" x14ac:dyDescent="0.15">
      <c r="A20" s="65"/>
      <c r="B20" s="1"/>
      <c r="C20" s="31"/>
      <c r="D20" s="102"/>
      <c r="E20" s="33"/>
      <c r="F20" s="34"/>
      <c r="G20" s="35"/>
      <c r="H20" s="35"/>
      <c r="I20" s="58"/>
    </row>
    <row r="21" spans="1:9" ht="12.75" customHeight="1" x14ac:dyDescent="0.15">
      <c r="A21" s="4"/>
      <c r="B21" s="6" t="s">
        <v>38</v>
      </c>
      <c r="C21" s="36"/>
      <c r="D21" s="36"/>
      <c r="E21" s="36"/>
      <c r="F21" s="36"/>
      <c r="G21" s="28"/>
      <c r="H21" s="36"/>
      <c r="I21" s="51">
        <f>SUM(I17:I19)</f>
        <v>0</v>
      </c>
    </row>
    <row r="22" spans="1:9" ht="12.75" customHeight="1" x14ac:dyDescent="0.15">
      <c r="A22" s="65"/>
      <c r="B22" s="18"/>
      <c r="C22" s="4"/>
      <c r="D22" s="4"/>
      <c r="E22" s="4"/>
      <c r="F22" s="4"/>
      <c r="G22" s="4"/>
      <c r="H22" s="4"/>
      <c r="I22" s="28"/>
    </row>
    <row r="23" spans="1:9" ht="12.75" customHeight="1" x14ac:dyDescent="0.15">
      <c r="A23" s="65"/>
      <c r="B23" s="18"/>
      <c r="C23" s="4"/>
      <c r="D23" s="4"/>
      <c r="E23" s="4"/>
      <c r="F23" s="4"/>
      <c r="G23" s="4"/>
      <c r="H23" s="4"/>
      <c r="I23" s="28"/>
    </row>
    <row r="24" spans="1:9" x14ac:dyDescent="0.15">
      <c r="A24" s="65"/>
      <c r="B24" s="49" t="s">
        <v>42</v>
      </c>
      <c r="C24" s="6"/>
      <c r="D24" s="6"/>
      <c r="E24" s="6"/>
      <c r="F24" s="70"/>
      <c r="G24" s="11"/>
      <c r="H24" s="4"/>
      <c r="I24" s="28"/>
    </row>
    <row r="25" spans="1:9" x14ac:dyDescent="0.15">
      <c r="A25" s="65"/>
      <c r="B25" s="40" t="s">
        <v>36</v>
      </c>
      <c r="C25" s="4"/>
      <c r="D25" s="4"/>
      <c r="E25" s="4"/>
      <c r="F25" s="4"/>
      <c r="G25" s="4"/>
      <c r="H25" s="4"/>
      <c r="I25" s="58">
        <f>I$21*C$9</f>
        <v>0</v>
      </c>
    </row>
    <row r="26" spans="1:9" x14ac:dyDescent="0.15">
      <c r="A26" s="65"/>
      <c r="B26" s="40" t="s">
        <v>37</v>
      </c>
      <c r="C26" s="4"/>
      <c r="D26" s="4"/>
      <c r="E26" s="4"/>
      <c r="F26" s="4"/>
      <c r="G26" s="4"/>
      <c r="H26" s="4"/>
      <c r="I26" s="58">
        <f>I$21*C$10</f>
        <v>0</v>
      </c>
    </row>
    <row r="27" spans="1:9" x14ac:dyDescent="0.15">
      <c r="A27" s="65"/>
      <c r="B27" s="40" t="s">
        <v>85</v>
      </c>
      <c r="C27" s="4"/>
      <c r="D27" s="4"/>
      <c r="E27" s="4"/>
      <c r="F27" s="4"/>
      <c r="G27" s="4"/>
      <c r="H27" s="4"/>
      <c r="I27" s="58">
        <f>I$21*C$11</f>
        <v>0</v>
      </c>
    </row>
    <row r="28" spans="1:9" x14ac:dyDescent="0.15">
      <c r="A28" s="65"/>
      <c r="B28" s="40" t="s">
        <v>32</v>
      </c>
      <c r="C28" s="4"/>
      <c r="D28" s="4"/>
      <c r="E28" s="4"/>
      <c r="F28" s="4"/>
      <c r="G28" s="4"/>
      <c r="H28" s="4"/>
      <c r="I28" s="58">
        <f>I$21*C$12</f>
        <v>0</v>
      </c>
    </row>
    <row r="29" spans="1:9" x14ac:dyDescent="0.15">
      <c r="A29" s="65"/>
      <c r="B29" s="40" t="s">
        <v>31</v>
      </c>
      <c r="C29" s="4"/>
      <c r="D29" s="4"/>
      <c r="E29" s="4"/>
      <c r="F29" s="4"/>
      <c r="G29" s="4"/>
      <c r="H29" s="4"/>
      <c r="I29" s="58">
        <f>I$21*C$13</f>
        <v>0</v>
      </c>
    </row>
    <row r="30" spans="1:9" x14ac:dyDescent="0.15">
      <c r="A30" s="65"/>
      <c r="B30" s="18"/>
      <c r="C30" s="4"/>
      <c r="D30" s="4"/>
      <c r="E30" s="4"/>
      <c r="F30" s="4"/>
      <c r="G30" s="4"/>
      <c r="H30" s="4"/>
      <c r="I30" s="36"/>
    </row>
    <row r="31" spans="1:9" x14ac:dyDescent="0.15">
      <c r="A31" s="65"/>
      <c r="B31" s="18"/>
      <c r="C31" s="4"/>
      <c r="D31" s="4"/>
      <c r="E31" s="4"/>
      <c r="F31" s="4"/>
      <c r="G31" s="4"/>
      <c r="H31" s="4"/>
      <c r="I31" s="36"/>
    </row>
    <row r="32" spans="1:9" x14ac:dyDescent="0.15">
      <c r="A32" s="65"/>
      <c r="B32" s="52" t="s">
        <v>44</v>
      </c>
      <c r="C32" s="53"/>
      <c r="D32" s="53"/>
      <c r="E32" s="53"/>
      <c r="F32" s="53"/>
      <c r="G32" s="53"/>
      <c r="H32" s="53"/>
      <c r="I32" s="54">
        <f>SUM(I25:I29)+I21</f>
        <v>0</v>
      </c>
    </row>
    <row r="33" spans="1:9" x14ac:dyDescent="0.15">
      <c r="A33" s="65"/>
      <c r="B33" s="18"/>
      <c r="C33" s="4"/>
      <c r="D33" s="4"/>
      <c r="E33" s="4"/>
      <c r="F33" s="4"/>
      <c r="G33" s="4"/>
      <c r="H33" s="4"/>
      <c r="I33" s="4"/>
    </row>
    <row r="34" spans="1:9" ht="12.75" customHeight="1" x14ac:dyDescent="0.15">
      <c r="A34" s="65"/>
      <c r="B34" s="18"/>
      <c r="C34" s="4"/>
      <c r="D34" s="4"/>
      <c r="E34" s="4"/>
      <c r="F34" s="4"/>
      <c r="G34" s="91"/>
      <c r="H34" s="4"/>
      <c r="I34" s="11"/>
    </row>
    <row r="35" spans="1:9" ht="12.75" customHeight="1" x14ac:dyDescent="0.15">
      <c r="A35" s="65"/>
      <c r="B35" s="6"/>
      <c r="C35" s="4"/>
      <c r="D35" s="4"/>
      <c r="E35" s="4"/>
      <c r="F35" s="4"/>
      <c r="G35" s="4"/>
      <c r="H35" s="4"/>
    </row>
    <row r="36" spans="1:9" ht="12.75" customHeight="1" x14ac:dyDescent="0.15">
      <c r="A36" s="65"/>
      <c r="B36" s="6"/>
      <c r="C36" s="4"/>
      <c r="D36" s="4"/>
      <c r="E36" s="4"/>
      <c r="F36" s="4"/>
      <c r="G36" s="4"/>
      <c r="H36" s="4"/>
      <c r="I36" s="11"/>
    </row>
    <row r="37" spans="1:9" x14ac:dyDescent="0.15">
      <c r="A37" s="65"/>
      <c r="B37" s="4"/>
      <c r="C37" s="6"/>
      <c r="D37" s="6"/>
      <c r="E37" s="6"/>
      <c r="F37" s="6"/>
      <c r="G37" s="6"/>
      <c r="H37" s="6"/>
      <c r="I37" s="6"/>
    </row>
    <row r="38" spans="1:9" x14ac:dyDescent="0.15">
      <c r="A38" s="65"/>
      <c r="B38" s="7" t="s">
        <v>6</v>
      </c>
      <c r="C38" s="8"/>
      <c r="D38" s="8"/>
      <c r="E38" s="8"/>
      <c r="F38" s="8"/>
      <c r="G38" s="8"/>
      <c r="H38" s="8"/>
      <c r="I38" s="82" t="s">
        <v>28</v>
      </c>
    </row>
    <row r="39" spans="1:9" x14ac:dyDescent="0.15">
      <c r="A39" s="65"/>
      <c r="B39" s="47" t="s">
        <v>30</v>
      </c>
      <c r="G39" s="4"/>
      <c r="H39" s="4"/>
      <c r="I39" s="31"/>
    </row>
    <row r="40" spans="1:9" x14ac:dyDescent="0.15">
      <c r="A40" s="65"/>
      <c r="B40" s="1" t="s">
        <v>14</v>
      </c>
      <c r="C40" s="65"/>
      <c r="D40" s="65"/>
      <c r="E40" s="65"/>
      <c r="F40" s="65"/>
      <c r="G40" s="4"/>
      <c r="H40" s="4"/>
      <c r="I40" s="57">
        <v>0</v>
      </c>
    </row>
    <row r="41" spans="1:9" x14ac:dyDescent="0.15">
      <c r="A41" s="65"/>
      <c r="B41" s="1" t="s">
        <v>16</v>
      </c>
      <c r="C41" s="65"/>
      <c r="D41" s="65"/>
      <c r="E41" s="65"/>
      <c r="F41" s="65"/>
      <c r="G41" s="4"/>
      <c r="H41" s="4"/>
      <c r="I41" s="57">
        <v>0</v>
      </c>
    </row>
    <row r="42" spans="1:9" x14ac:dyDescent="0.15">
      <c r="A42" s="65"/>
      <c r="B42" s="1" t="s">
        <v>15</v>
      </c>
      <c r="C42" s="65"/>
      <c r="D42" s="65"/>
      <c r="E42" s="65"/>
      <c r="F42" s="65"/>
      <c r="G42" s="4"/>
      <c r="H42" s="4"/>
      <c r="I42" s="57">
        <v>0</v>
      </c>
    </row>
    <row r="43" spans="1:9" x14ac:dyDescent="0.15">
      <c r="A43" s="65"/>
      <c r="B43" s="1" t="s">
        <v>4</v>
      </c>
      <c r="C43" s="65"/>
      <c r="D43" s="65"/>
      <c r="E43" s="65"/>
      <c r="F43" s="65"/>
      <c r="G43" s="4"/>
      <c r="H43" s="4"/>
      <c r="I43" s="57">
        <v>0</v>
      </c>
    </row>
    <row r="44" spans="1:9" x14ac:dyDescent="0.15">
      <c r="A44" s="65"/>
      <c r="B44" s="1" t="s">
        <v>3</v>
      </c>
      <c r="C44" s="65"/>
      <c r="D44" s="65"/>
      <c r="E44" s="65"/>
      <c r="F44" s="65"/>
      <c r="G44" s="4"/>
      <c r="H44" s="4"/>
      <c r="I44" s="57">
        <v>0</v>
      </c>
    </row>
    <row r="45" spans="1:9" x14ac:dyDescent="0.15">
      <c r="A45" s="65"/>
      <c r="B45" s="1" t="s">
        <v>5</v>
      </c>
      <c r="C45" s="65"/>
      <c r="D45" s="65"/>
      <c r="E45" s="65"/>
      <c r="F45" s="65"/>
      <c r="G45" s="4"/>
      <c r="H45" s="4"/>
      <c r="I45" s="57">
        <v>0</v>
      </c>
    </row>
    <row r="46" spans="1:9" x14ac:dyDescent="0.15">
      <c r="A46" s="65"/>
      <c r="B46" s="1"/>
      <c r="C46" s="65"/>
      <c r="D46" s="65"/>
      <c r="E46" s="65"/>
      <c r="F46" s="65"/>
      <c r="G46" s="4"/>
      <c r="H46" s="4"/>
      <c r="I46" s="57"/>
    </row>
    <row r="47" spans="1:9" x14ac:dyDescent="0.15">
      <c r="A47" s="65"/>
      <c r="B47" s="1"/>
      <c r="C47" s="65"/>
      <c r="D47" s="65"/>
      <c r="E47" s="65"/>
      <c r="F47" s="65"/>
      <c r="G47" s="4"/>
      <c r="H47" s="4"/>
      <c r="I47" s="57"/>
    </row>
    <row r="48" spans="1:9" x14ac:dyDescent="0.15">
      <c r="A48" s="65"/>
      <c r="B48" s="1"/>
      <c r="C48" s="65"/>
      <c r="D48" s="65"/>
      <c r="E48" s="65"/>
      <c r="F48" s="65"/>
      <c r="G48" s="4"/>
      <c r="H48" s="4"/>
      <c r="I48" s="57"/>
    </row>
    <row r="49" spans="1:9" x14ac:dyDescent="0.15">
      <c r="A49" s="65"/>
      <c r="B49" s="1"/>
      <c r="C49" s="65"/>
      <c r="D49" s="65"/>
      <c r="E49" s="65"/>
      <c r="F49" s="65"/>
      <c r="G49" s="4"/>
      <c r="H49" s="4"/>
      <c r="I49" s="57"/>
    </row>
    <row r="50" spans="1:9" x14ac:dyDescent="0.15">
      <c r="A50" s="65"/>
      <c r="B50" s="1"/>
      <c r="C50" s="65"/>
      <c r="D50" s="65"/>
      <c r="E50" s="65"/>
      <c r="F50" s="65"/>
      <c r="G50" s="4"/>
      <c r="H50" s="4"/>
      <c r="I50" s="57"/>
    </row>
    <row r="51" spans="1:9" x14ac:dyDescent="0.15">
      <c r="A51" s="65"/>
      <c r="B51" s="6" t="s">
        <v>10</v>
      </c>
      <c r="C51" s="4"/>
      <c r="D51" s="4"/>
      <c r="E51" s="4"/>
      <c r="F51" s="4"/>
      <c r="G51" s="4"/>
      <c r="H51" s="4"/>
      <c r="I51" s="51">
        <f>SUM(I40:I50)</f>
        <v>0</v>
      </c>
    </row>
    <row r="52" spans="1:9" x14ac:dyDescent="0.15">
      <c r="A52" s="65"/>
      <c r="B52" s="6"/>
      <c r="C52" s="4"/>
      <c r="D52" s="4"/>
      <c r="E52" s="4"/>
      <c r="F52" s="4"/>
      <c r="G52" s="4"/>
      <c r="H52" s="4"/>
      <c r="I52" s="11"/>
    </row>
    <row r="53" spans="1:9" x14ac:dyDescent="0.15">
      <c r="A53" s="65"/>
      <c r="C53" s="4"/>
      <c r="D53" s="4"/>
      <c r="E53" s="12"/>
      <c r="F53" s="12"/>
      <c r="G53" s="12"/>
      <c r="H53" s="12"/>
      <c r="I53" s="13"/>
    </row>
    <row r="54" spans="1:9" x14ac:dyDescent="0.15">
      <c r="A54" s="65"/>
      <c r="B54" s="4"/>
      <c r="C54" s="4"/>
      <c r="D54" s="4"/>
      <c r="E54" s="12"/>
      <c r="F54" s="12"/>
      <c r="G54" s="12"/>
      <c r="H54" s="12"/>
      <c r="I54" s="13"/>
    </row>
    <row r="55" spans="1:9" x14ac:dyDescent="0.15">
      <c r="A55" s="65"/>
      <c r="B55" s="4"/>
      <c r="C55" s="4"/>
      <c r="D55" s="4"/>
      <c r="E55" s="12"/>
      <c r="F55" s="12"/>
      <c r="G55" s="12"/>
      <c r="H55" s="12"/>
      <c r="I55" s="13"/>
    </row>
    <row r="56" spans="1:9" ht="16" x14ac:dyDescent="0.2">
      <c r="A56" s="65"/>
      <c r="B56" s="9" t="s">
        <v>7</v>
      </c>
      <c r="C56" s="14"/>
      <c r="D56" s="14"/>
      <c r="E56" s="15"/>
      <c r="F56" s="15"/>
      <c r="G56" s="15"/>
      <c r="H56" s="15"/>
      <c r="I56" s="50">
        <f>I51+I32</f>
        <v>0</v>
      </c>
    </row>
    <row r="57" spans="1:9" ht="16" x14ac:dyDescent="0.2">
      <c r="A57" s="4"/>
      <c r="B57" s="16"/>
      <c r="C57" s="4"/>
      <c r="D57" s="4"/>
      <c r="E57" s="12"/>
      <c r="F57" s="12"/>
      <c r="G57" s="12"/>
      <c r="H57" s="12"/>
      <c r="I57" s="17"/>
    </row>
    <row r="58" spans="1:9" x14ac:dyDescent="0.15">
      <c r="A58" s="4"/>
      <c r="B58" s="4"/>
      <c r="C58" s="4"/>
      <c r="D58" s="4"/>
      <c r="E58" s="4"/>
      <c r="F58" s="4"/>
      <c r="G58" s="4"/>
      <c r="H58" s="4"/>
      <c r="I58" s="4"/>
    </row>
    <row r="59" spans="1:9" ht="16" x14ac:dyDescent="0.2">
      <c r="A59" s="4"/>
      <c r="B59" s="4"/>
      <c r="C59" s="19"/>
      <c r="D59" s="19"/>
      <c r="E59" s="19"/>
      <c r="F59" s="19"/>
      <c r="G59" s="19"/>
      <c r="H59" s="19"/>
      <c r="I59" s="17"/>
    </row>
  </sheetData>
  <sheetProtection selectLockedCells="1"/>
  <mergeCells count="1">
    <mergeCell ref="C4:G4"/>
  </mergeCell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2"/>
  <sheetViews>
    <sheetView workbookViewId="0">
      <selection activeCell="E10" sqref="E10"/>
    </sheetView>
  </sheetViews>
  <sheetFormatPr baseColWidth="10" defaultColWidth="8.5" defaultRowHeight="13" x14ac:dyDescent="0.15"/>
  <cols>
    <col min="1" max="1" width="3.5" customWidth="1"/>
    <col min="2" max="2" width="34" customWidth="1"/>
    <col min="3" max="3" width="17.5" customWidth="1"/>
    <col min="4" max="4" width="9.5" customWidth="1"/>
    <col min="5" max="5" width="19.5" customWidth="1"/>
    <col min="6" max="6" width="21.1640625" style="37" customWidth="1"/>
  </cols>
  <sheetData>
    <row r="1" spans="1:6" ht="20" x14ac:dyDescent="0.2">
      <c r="A1" s="4"/>
      <c r="B1" s="5" t="s">
        <v>0</v>
      </c>
      <c r="C1" s="4"/>
      <c r="D1" s="4"/>
      <c r="E1" s="99" t="str">
        <f>'Sammanställning budget'!F1</f>
        <v>År: 2026</v>
      </c>
      <c r="F1" s="36"/>
    </row>
    <row r="2" spans="1:6" x14ac:dyDescent="0.15">
      <c r="A2" s="4"/>
      <c r="B2" s="6"/>
      <c r="C2" s="4"/>
      <c r="D2" s="4"/>
      <c r="E2" s="4"/>
      <c r="F2" s="36"/>
    </row>
    <row r="3" spans="1:6" x14ac:dyDescent="0.15">
      <c r="A3" s="4"/>
      <c r="B3" s="2" t="s">
        <v>13</v>
      </c>
      <c r="C3" s="61" t="s">
        <v>47</v>
      </c>
      <c r="D3" s="83"/>
      <c r="E3" s="68"/>
      <c r="F3" s="36"/>
    </row>
    <row r="4" spans="1:6" x14ac:dyDescent="0.15">
      <c r="A4" s="4"/>
      <c r="B4" s="2"/>
      <c r="C4" s="2"/>
      <c r="D4" s="2"/>
      <c r="E4" s="4"/>
      <c r="F4" s="36"/>
    </row>
    <row r="5" spans="1:6" ht="14" x14ac:dyDescent="0.15">
      <c r="A5" s="4"/>
      <c r="B5" s="38" t="s">
        <v>34</v>
      </c>
      <c r="C5" s="29" t="s">
        <v>35</v>
      </c>
      <c r="D5" s="2"/>
      <c r="E5" s="4"/>
      <c r="F5" s="36"/>
    </row>
    <row r="6" spans="1:6" x14ac:dyDescent="0.15">
      <c r="A6" s="4"/>
      <c r="B6" s="39" t="s">
        <v>12</v>
      </c>
      <c r="C6" s="59">
        <f>Organisation!C7</f>
        <v>0.54449999999999998</v>
      </c>
      <c r="D6" s="2"/>
      <c r="E6" s="42" t="s">
        <v>101</v>
      </c>
      <c r="F6" s="36"/>
    </row>
    <row r="7" spans="1:6" x14ac:dyDescent="0.15">
      <c r="A7" s="4"/>
      <c r="B7" s="40" t="s">
        <v>36</v>
      </c>
      <c r="C7" s="60">
        <f>Organisation!C9</f>
        <v>0.154</v>
      </c>
      <c r="D7" s="2"/>
      <c r="E7" s="42" t="s">
        <v>101</v>
      </c>
      <c r="F7" s="36"/>
    </row>
    <row r="8" spans="1:6" x14ac:dyDescent="0.15">
      <c r="A8" s="4"/>
      <c r="B8" s="40" t="s">
        <v>37</v>
      </c>
      <c r="C8" s="60">
        <f>Organisation!C10</f>
        <v>1.7999999999999999E-2</v>
      </c>
      <c r="D8" s="2"/>
      <c r="E8" s="42" t="s">
        <v>101</v>
      </c>
      <c r="F8" s="36"/>
    </row>
    <row r="9" spans="1:6" x14ac:dyDescent="0.15">
      <c r="A9" s="4"/>
      <c r="B9" s="40" t="s">
        <v>85</v>
      </c>
      <c r="C9" s="60">
        <f>Organisation!C11</f>
        <v>3.1E-2</v>
      </c>
      <c r="D9" s="2"/>
      <c r="E9" s="42" t="s">
        <v>101</v>
      </c>
      <c r="F9" s="36"/>
    </row>
    <row r="10" spans="1:6" x14ac:dyDescent="0.15">
      <c r="A10" s="4"/>
      <c r="B10" s="40" t="s">
        <v>32</v>
      </c>
      <c r="C10" s="89">
        <v>0</v>
      </c>
      <c r="D10" s="2"/>
      <c r="E10" s="43" t="s">
        <v>137</v>
      </c>
      <c r="F10" s="36"/>
    </row>
    <row r="11" spans="1:6" x14ac:dyDescent="0.15">
      <c r="A11" s="4"/>
      <c r="B11" s="40" t="s">
        <v>31</v>
      </c>
      <c r="C11" s="89">
        <v>0</v>
      </c>
      <c r="D11" s="2"/>
      <c r="E11" s="43" t="s">
        <v>138</v>
      </c>
      <c r="F11" s="36"/>
    </row>
    <row r="12" spans="1:6" x14ac:dyDescent="0.15">
      <c r="A12" s="4"/>
      <c r="B12" s="2"/>
      <c r="C12" s="2"/>
      <c r="D12" s="2"/>
      <c r="E12" s="2"/>
      <c r="F12" s="2"/>
    </row>
    <row r="13" spans="1:6" x14ac:dyDescent="0.15">
      <c r="A13" s="4"/>
      <c r="B13" s="2"/>
      <c r="C13" s="2"/>
      <c r="D13" s="2"/>
      <c r="E13" s="2"/>
      <c r="F13" s="2"/>
    </row>
    <row r="14" spans="1:6" x14ac:dyDescent="0.15">
      <c r="A14" s="4"/>
      <c r="B14" s="4"/>
      <c r="C14" s="4"/>
      <c r="D14" s="4"/>
      <c r="E14" s="4"/>
      <c r="F14" s="36"/>
    </row>
    <row r="15" spans="1:6" x14ac:dyDescent="0.15">
      <c r="A15" s="4"/>
      <c r="B15" s="92"/>
      <c r="C15" s="94"/>
      <c r="D15" s="4"/>
      <c r="E15" s="4"/>
      <c r="F15" s="36"/>
    </row>
    <row r="16" spans="1:6" x14ac:dyDescent="0.15">
      <c r="A16" s="4"/>
      <c r="B16" s="6"/>
      <c r="C16" s="4"/>
      <c r="D16" s="45"/>
      <c r="E16" s="45"/>
      <c r="F16" s="93"/>
    </row>
    <row r="17" spans="1:6" x14ac:dyDescent="0.15">
      <c r="A17" s="4"/>
      <c r="B17" s="7" t="s">
        <v>48</v>
      </c>
      <c r="C17" s="3"/>
      <c r="D17" s="3" t="s">
        <v>27</v>
      </c>
      <c r="E17" s="82" t="s">
        <v>40</v>
      </c>
      <c r="F17" s="82" t="s">
        <v>33</v>
      </c>
    </row>
    <row r="18" spans="1:6" x14ac:dyDescent="0.15">
      <c r="A18" s="65"/>
      <c r="B18" s="44" t="s">
        <v>41</v>
      </c>
      <c r="C18" s="4"/>
      <c r="D18" s="57">
        <v>0</v>
      </c>
      <c r="E18" s="58">
        <f>D18*C$6</f>
        <v>0</v>
      </c>
      <c r="F18" s="58">
        <f>D18+E18</f>
        <v>0</v>
      </c>
    </row>
    <row r="19" spans="1:6" x14ac:dyDescent="0.15">
      <c r="A19" s="65"/>
      <c r="B19" s="1"/>
      <c r="C19" s="4"/>
      <c r="D19" s="57"/>
      <c r="E19" s="58">
        <f>D19*C$6</f>
        <v>0</v>
      </c>
      <c r="F19" s="58">
        <f>D19+E19</f>
        <v>0</v>
      </c>
    </row>
    <row r="20" spans="1:6" x14ac:dyDescent="0.15">
      <c r="A20" s="65"/>
      <c r="B20" s="1"/>
      <c r="C20" s="4"/>
      <c r="D20" s="57"/>
      <c r="E20" s="58">
        <f t="shared" ref="E20:E22" si="0">D20*C$6</f>
        <v>0</v>
      </c>
      <c r="F20" s="58">
        <f t="shared" ref="F20:F22" si="1">D20+E20</f>
        <v>0</v>
      </c>
    </row>
    <row r="21" spans="1:6" x14ac:dyDescent="0.15">
      <c r="A21" s="65"/>
      <c r="B21" s="1"/>
      <c r="C21" s="4"/>
      <c r="D21" s="57"/>
      <c r="E21" s="58">
        <f t="shared" si="0"/>
        <v>0</v>
      </c>
      <c r="F21" s="58">
        <f t="shared" si="1"/>
        <v>0</v>
      </c>
    </row>
    <row r="22" spans="1:6" x14ac:dyDescent="0.15">
      <c r="A22" s="65"/>
      <c r="B22" s="1"/>
      <c r="C22" s="4"/>
      <c r="D22" s="57"/>
      <c r="E22" s="58">
        <f t="shared" si="0"/>
        <v>0</v>
      </c>
      <c r="F22" s="58">
        <f t="shared" si="1"/>
        <v>0</v>
      </c>
    </row>
    <row r="23" spans="1:6" x14ac:dyDescent="0.15">
      <c r="A23" s="65"/>
      <c r="B23" s="1"/>
      <c r="C23" s="4"/>
      <c r="D23" s="57"/>
      <c r="E23" s="58">
        <f>D23*C$6</f>
        <v>0</v>
      </c>
      <c r="F23" s="58">
        <f>D23+E23</f>
        <v>0</v>
      </c>
    </row>
    <row r="24" spans="1:6" x14ac:dyDescent="0.15">
      <c r="A24" s="65"/>
      <c r="B24" s="1"/>
      <c r="C24" s="4"/>
      <c r="D24" s="57"/>
      <c r="E24" s="58">
        <f>D24*C$6</f>
        <v>0</v>
      </c>
      <c r="F24" s="58">
        <f>D24+E24</f>
        <v>0</v>
      </c>
    </row>
    <row r="25" spans="1:6" x14ac:dyDescent="0.15">
      <c r="A25" s="65"/>
      <c r="B25" s="1"/>
      <c r="C25" s="4"/>
      <c r="D25" s="31"/>
      <c r="E25" s="35"/>
      <c r="F25" s="35"/>
    </row>
    <row r="26" spans="1:6" ht="12.75" customHeight="1" x14ac:dyDescent="0.15">
      <c r="A26" s="65"/>
      <c r="B26" s="6" t="s">
        <v>38</v>
      </c>
      <c r="D26" s="36"/>
      <c r="E26" s="36"/>
      <c r="F26" s="51">
        <f>SUM(F18:F24)</f>
        <v>0</v>
      </c>
    </row>
    <row r="27" spans="1:6" ht="12.75" customHeight="1" x14ac:dyDescent="0.15">
      <c r="A27" s="65"/>
      <c r="B27" s="6"/>
      <c r="C27" s="36"/>
      <c r="D27" s="36"/>
      <c r="E27" s="28"/>
      <c r="F27" s="28"/>
    </row>
    <row r="28" spans="1:6" ht="12.75" customHeight="1" x14ac:dyDescent="0.15">
      <c r="A28" s="65"/>
      <c r="B28" s="6"/>
      <c r="C28" s="36"/>
      <c r="D28" s="36"/>
      <c r="E28" s="28"/>
      <c r="F28" s="28"/>
    </row>
    <row r="29" spans="1:6" ht="12.75" customHeight="1" x14ac:dyDescent="0.15">
      <c r="A29" s="65"/>
      <c r="B29" s="49" t="s">
        <v>42</v>
      </c>
      <c r="C29" s="6"/>
      <c r="D29" s="6"/>
      <c r="E29" s="70"/>
      <c r="F29" s="11"/>
    </row>
    <row r="30" spans="1:6" ht="12.75" customHeight="1" x14ac:dyDescent="0.15">
      <c r="A30" s="65"/>
      <c r="B30" s="40" t="s">
        <v>36</v>
      </c>
      <c r="C30" s="4"/>
      <c r="D30" s="4"/>
      <c r="E30" s="4"/>
      <c r="F30" s="58">
        <f>F$26*C$7</f>
        <v>0</v>
      </c>
    </row>
    <row r="31" spans="1:6" ht="12.75" customHeight="1" x14ac:dyDescent="0.15">
      <c r="A31" s="65"/>
      <c r="B31" s="40" t="s">
        <v>37</v>
      </c>
      <c r="C31" s="4"/>
      <c r="D31" s="4"/>
      <c r="E31" s="4"/>
      <c r="F31" s="58">
        <f>F$26*C$8</f>
        <v>0</v>
      </c>
    </row>
    <row r="32" spans="1:6" ht="12.75" customHeight="1" x14ac:dyDescent="0.15">
      <c r="A32" s="65"/>
      <c r="B32" s="40" t="s">
        <v>85</v>
      </c>
      <c r="C32" s="4"/>
      <c r="D32" s="4"/>
      <c r="E32" s="4"/>
      <c r="F32" s="58">
        <f>F$26*C$9</f>
        <v>0</v>
      </c>
    </row>
    <row r="33" spans="1:6" ht="12.75" customHeight="1" x14ac:dyDescent="0.15">
      <c r="A33" s="65"/>
      <c r="B33" s="40" t="s">
        <v>32</v>
      </c>
      <c r="C33" s="4"/>
      <c r="D33" s="4"/>
      <c r="E33" s="4"/>
      <c r="F33" s="58">
        <f>F$26*C$10</f>
        <v>0</v>
      </c>
    </row>
    <row r="34" spans="1:6" ht="12.75" customHeight="1" x14ac:dyDescent="0.15">
      <c r="A34" s="65"/>
      <c r="B34" s="40" t="s">
        <v>31</v>
      </c>
      <c r="C34" s="4"/>
      <c r="D34" s="4"/>
      <c r="E34" s="4"/>
      <c r="F34" s="58">
        <f>F$26*C$11</f>
        <v>0</v>
      </c>
    </row>
    <row r="35" spans="1:6" ht="12.75" customHeight="1" x14ac:dyDescent="0.15">
      <c r="A35" s="65"/>
      <c r="B35" s="18"/>
      <c r="C35" s="4"/>
      <c r="D35" s="4"/>
      <c r="E35" s="4"/>
      <c r="F35" s="36"/>
    </row>
    <row r="36" spans="1:6" ht="12.75" customHeight="1" x14ac:dyDescent="0.15">
      <c r="A36" s="65"/>
      <c r="B36" s="18"/>
      <c r="C36" s="4"/>
      <c r="D36" s="4"/>
      <c r="E36" s="4"/>
      <c r="F36" s="36"/>
    </row>
    <row r="37" spans="1:6" ht="12.75" customHeight="1" x14ac:dyDescent="0.15">
      <c r="A37" s="65"/>
      <c r="B37" s="52" t="s">
        <v>49</v>
      </c>
      <c r="C37" s="53"/>
      <c r="D37" s="53"/>
      <c r="E37" s="53"/>
      <c r="F37" s="54">
        <f>SUM(F30:F34)+F26</f>
        <v>0</v>
      </c>
    </row>
    <row r="38" spans="1:6" ht="12.75" customHeight="1" x14ac:dyDescent="0.15">
      <c r="A38" s="65"/>
      <c r="B38" s="18"/>
      <c r="C38" s="36"/>
      <c r="D38" s="36"/>
      <c r="E38" s="28"/>
      <c r="F38" s="36"/>
    </row>
    <row r="39" spans="1:6" ht="12.75" customHeight="1" x14ac:dyDescent="0.15">
      <c r="A39" s="65"/>
      <c r="B39" s="18"/>
      <c r="C39" s="36"/>
      <c r="D39" s="36"/>
      <c r="E39" s="28"/>
      <c r="F39" s="36"/>
    </row>
    <row r="40" spans="1:6" ht="12.75" customHeight="1" x14ac:dyDescent="0.15">
      <c r="A40" s="65"/>
      <c r="B40" s="6"/>
      <c r="C40" s="4"/>
      <c r="D40" s="4"/>
      <c r="E40" s="11"/>
      <c r="F40" s="36"/>
    </row>
    <row r="41" spans="1:6" x14ac:dyDescent="0.15">
      <c r="A41" s="65"/>
      <c r="B41" s="4"/>
      <c r="C41" s="6"/>
      <c r="D41" s="6"/>
      <c r="E41" s="6"/>
      <c r="F41" s="36"/>
    </row>
    <row r="42" spans="1:6" x14ac:dyDescent="0.15">
      <c r="A42" s="65"/>
      <c r="B42" s="7" t="s">
        <v>6</v>
      </c>
      <c r="C42" s="8"/>
      <c r="D42" s="8"/>
      <c r="E42" s="3"/>
      <c r="F42" s="82" t="s">
        <v>28</v>
      </c>
    </row>
    <row r="43" spans="1:6" x14ac:dyDescent="0.15">
      <c r="A43" s="65"/>
      <c r="B43" s="47" t="s">
        <v>30</v>
      </c>
      <c r="C43" s="4"/>
      <c r="D43" s="4"/>
      <c r="E43" s="4"/>
      <c r="F43" s="31"/>
    </row>
    <row r="44" spans="1:6" x14ac:dyDescent="0.15">
      <c r="A44" s="65"/>
      <c r="B44" s="1" t="s">
        <v>15</v>
      </c>
      <c r="C44" s="65"/>
      <c r="D44" s="65"/>
      <c r="E44" s="4"/>
      <c r="F44" s="57">
        <v>0</v>
      </c>
    </row>
    <row r="45" spans="1:6" x14ac:dyDescent="0.15">
      <c r="A45" s="65"/>
      <c r="B45" s="1" t="s">
        <v>4</v>
      </c>
      <c r="C45" s="65"/>
      <c r="D45" s="65"/>
      <c r="E45" s="4"/>
      <c r="F45" s="57">
        <v>0</v>
      </c>
    </row>
    <row r="46" spans="1:6" x14ac:dyDescent="0.15">
      <c r="A46" s="65"/>
      <c r="B46" s="1" t="s">
        <v>3</v>
      </c>
      <c r="C46" s="65"/>
      <c r="D46" s="65"/>
      <c r="E46" s="4"/>
      <c r="F46" s="57">
        <v>0</v>
      </c>
    </row>
    <row r="47" spans="1:6" x14ac:dyDescent="0.15">
      <c r="A47" s="65"/>
      <c r="B47" s="1" t="s">
        <v>5</v>
      </c>
      <c r="C47" s="65"/>
      <c r="D47" s="65"/>
      <c r="E47" s="4"/>
      <c r="F47" s="57">
        <v>0</v>
      </c>
    </row>
    <row r="48" spans="1:6" x14ac:dyDescent="0.15">
      <c r="A48" s="65"/>
      <c r="B48" s="1"/>
      <c r="C48" s="65"/>
      <c r="D48" s="65"/>
      <c r="E48" s="4"/>
      <c r="F48" s="57"/>
    </row>
    <row r="49" spans="1:6" x14ac:dyDescent="0.15">
      <c r="A49" s="65"/>
      <c r="B49" s="1"/>
      <c r="C49" s="65"/>
      <c r="D49" s="65"/>
      <c r="E49" s="4"/>
      <c r="F49" s="57"/>
    </row>
    <row r="50" spans="1:6" x14ac:dyDescent="0.15">
      <c r="A50" s="65"/>
      <c r="B50" s="1"/>
      <c r="C50" s="65"/>
      <c r="D50" s="65"/>
      <c r="E50" s="4"/>
      <c r="F50" s="57"/>
    </row>
    <row r="51" spans="1:6" x14ac:dyDescent="0.15">
      <c r="A51" s="65"/>
      <c r="B51" s="1"/>
      <c r="C51" s="65"/>
      <c r="D51" s="65"/>
      <c r="E51" s="4"/>
      <c r="F51" s="57"/>
    </row>
    <row r="52" spans="1:6" x14ac:dyDescent="0.15">
      <c r="A52" s="65"/>
      <c r="B52" s="1"/>
      <c r="C52" s="65"/>
      <c r="D52" s="65"/>
      <c r="E52" s="4"/>
      <c r="F52" s="57"/>
    </row>
    <row r="53" spans="1:6" x14ac:dyDescent="0.15">
      <c r="A53" s="65"/>
      <c r="B53" s="1"/>
      <c r="C53" s="65"/>
      <c r="D53" s="65"/>
      <c r="E53" s="4"/>
      <c r="F53" s="57"/>
    </row>
    <row r="54" spans="1:6" x14ac:dyDescent="0.15">
      <c r="A54" s="65"/>
      <c r="B54" s="6" t="s">
        <v>10</v>
      </c>
      <c r="C54" s="4"/>
      <c r="D54" s="4"/>
      <c r="E54" s="11"/>
      <c r="F54" s="51">
        <f>SUM(F44:F52)</f>
        <v>0</v>
      </c>
    </row>
    <row r="55" spans="1:6" x14ac:dyDescent="0.15">
      <c r="A55" s="65"/>
      <c r="B55" s="6"/>
      <c r="C55" s="4"/>
      <c r="D55" s="4"/>
      <c r="E55" s="11"/>
      <c r="F55" s="28"/>
    </row>
    <row r="56" spans="1:6" x14ac:dyDescent="0.15">
      <c r="A56" s="65"/>
      <c r="C56" s="4"/>
      <c r="D56" s="12"/>
      <c r="E56" s="13"/>
      <c r="F56" s="35"/>
    </row>
    <row r="57" spans="1:6" x14ac:dyDescent="0.15">
      <c r="A57" s="65"/>
      <c r="B57" s="4"/>
      <c r="C57" s="4"/>
      <c r="D57" s="12"/>
      <c r="E57" s="13"/>
      <c r="F57" s="35"/>
    </row>
    <row r="58" spans="1:6" x14ac:dyDescent="0.15">
      <c r="A58" s="65"/>
      <c r="B58" s="4"/>
      <c r="C58" s="4"/>
      <c r="D58" s="12"/>
      <c r="E58" s="13"/>
      <c r="F58" s="35"/>
    </row>
    <row r="59" spans="1:6" ht="16" x14ac:dyDescent="0.2">
      <c r="A59" s="65"/>
      <c r="B59" s="9" t="s">
        <v>7</v>
      </c>
      <c r="C59" s="14"/>
      <c r="D59" s="15"/>
      <c r="E59" s="10"/>
      <c r="F59" s="50">
        <f>F54+F37</f>
        <v>0</v>
      </c>
    </row>
    <row r="60" spans="1:6" ht="16" x14ac:dyDescent="0.2">
      <c r="A60" s="4"/>
      <c r="B60" s="16"/>
      <c r="C60" s="4"/>
      <c r="D60" s="12"/>
      <c r="E60" s="17"/>
      <c r="F60" s="36"/>
    </row>
    <row r="61" spans="1:6" x14ac:dyDescent="0.15">
      <c r="A61" s="4"/>
      <c r="B61" s="4"/>
      <c r="C61" s="4"/>
      <c r="D61" s="4"/>
      <c r="E61" s="4"/>
      <c r="F61" s="36"/>
    </row>
    <row r="62" spans="1:6" ht="16" x14ac:dyDescent="0.2">
      <c r="A62" s="4"/>
      <c r="B62" s="4"/>
      <c r="C62" s="19"/>
      <c r="D62" s="19"/>
      <c r="E62" s="17"/>
      <c r="F62" s="36"/>
    </row>
  </sheetData>
  <sheetProtection selectLockedCells="1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12"/>
  <sheetViews>
    <sheetView workbookViewId="0">
      <selection activeCell="M10" sqref="M10"/>
    </sheetView>
  </sheetViews>
  <sheetFormatPr baseColWidth="10" defaultColWidth="9.1640625" defaultRowHeight="13" x14ac:dyDescent="0.15"/>
  <cols>
    <col min="1" max="1" width="3.5" customWidth="1"/>
    <col min="2" max="2" width="21.5" customWidth="1"/>
    <col min="3" max="3" width="10.5" customWidth="1"/>
    <col min="4" max="4" width="15.5" customWidth="1"/>
    <col min="5" max="5" width="19" customWidth="1"/>
    <col min="6" max="6" width="12.5" customWidth="1"/>
    <col min="7" max="7" width="14.1640625" customWidth="1"/>
    <col min="8" max="10" width="12.5" bestFit="1" customWidth="1"/>
  </cols>
  <sheetData>
    <row r="1" spans="1:14" ht="20" x14ac:dyDescent="0.2">
      <c r="A1" s="4"/>
      <c r="B1" s="5" t="s">
        <v>0</v>
      </c>
      <c r="C1" s="4"/>
      <c r="D1" s="4"/>
      <c r="E1" s="4"/>
      <c r="F1" s="99" t="str">
        <f>Referensgrupp!E1</f>
        <v>År: 2026</v>
      </c>
      <c r="G1" s="4"/>
      <c r="H1" s="2"/>
      <c r="I1" s="2"/>
      <c r="J1" s="2"/>
    </row>
    <row r="2" spans="1:14" ht="14" thickBot="1" x14ac:dyDescent="0.2">
      <c r="A2" s="4"/>
      <c r="B2" s="6"/>
      <c r="C2" s="4"/>
      <c r="D2" s="4"/>
      <c r="E2" s="4"/>
      <c r="F2" s="4"/>
      <c r="G2" s="4"/>
      <c r="H2" s="2"/>
      <c r="I2" s="2"/>
      <c r="J2" s="2"/>
    </row>
    <row r="3" spans="1:14" ht="14" thickTop="1" x14ac:dyDescent="0.15">
      <c r="A3" s="4"/>
      <c r="B3" s="2" t="s">
        <v>13</v>
      </c>
      <c r="C3" s="176" t="s">
        <v>86</v>
      </c>
      <c r="D3" s="177"/>
      <c r="E3" s="177"/>
      <c r="F3" s="4"/>
      <c r="G3" s="95" t="s">
        <v>52</v>
      </c>
      <c r="H3" s="96"/>
      <c r="I3" s="96"/>
      <c r="J3" s="97"/>
    </row>
    <row r="4" spans="1:14" x14ac:dyDescent="0.15">
      <c r="A4" s="4"/>
      <c r="B4" s="2"/>
      <c r="C4" s="2"/>
      <c r="D4" s="2"/>
      <c r="E4" s="2"/>
      <c r="F4" s="2"/>
      <c r="G4" s="84" t="s">
        <v>53</v>
      </c>
      <c r="H4" s="85"/>
      <c r="I4" s="85"/>
      <c r="J4" s="86"/>
    </row>
    <row r="5" spans="1:14" ht="14" x14ac:dyDescent="0.15">
      <c r="A5" s="4"/>
      <c r="B5" s="38" t="s">
        <v>87</v>
      </c>
      <c r="C5" s="29" t="s">
        <v>35</v>
      </c>
      <c r="E5" s="4"/>
      <c r="F5" s="2"/>
      <c r="G5" s="120" t="s">
        <v>223</v>
      </c>
      <c r="H5" s="85"/>
      <c r="I5" s="85"/>
      <c r="J5" s="86"/>
    </row>
    <row r="6" spans="1:14" ht="14" thickBot="1" x14ac:dyDescent="0.2">
      <c r="A6" s="4"/>
      <c r="B6" s="39" t="s">
        <v>12</v>
      </c>
      <c r="C6" s="59">
        <v>0.5595</v>
      </c>
      <c r="D6" s="2"/>
      <c r="E6" s="42" t="s">
        <v>228</v>
      </c>
      <c r="F6" s="2"/>
      <c r="G6" s="121" t="s">
        <v>148</v>
      </c>
      <c r="H6" s="87"/>
      <c r="I6" s="87"/>
      <c r="J6" s="88"/>
    </row>
    <row r="7" spans="1:14" ht="14" thickTop="1" x14ac:dyDescent="0.15">
      <c r="A7" s="4"/>
      <c r="B7" s="40" t="s">
        <v>36</v>
      </c>
      <c r="C7" s="59">
        <v>0.16</v>
      </c>
      <c r="D7" s="2"/>
      <c r="E7" s="42" t="s">
        <v>101</v>
      </c>
      <c r="F7" s="2"/>
      <c r="G7" s="2"/>
      <c r="H7" s="2"/>
      <c r="I7" s="2"/>
      <c r="J7" s="2"/>
    </row>
    <row r="8" spans="1:14" x14ac:dyDescent="0.15">
      <c r="A8" s="4"/>
      <c r="B8" s="40" t="s">
        <v>37</v>
      </c>
      <c r="C8" s="89">
        <v>1.9E-2</v>
      </c>
      <c r="D8" s="2"/>
      <c r="E8" s="167" t="s">
        <v>222</v>
      </c>
      <c r="F8" s="2"/>
      <c r="G8" s="2"/>
      <c r="H8" s="2"/>
      <c r="I8" s="2"/>
      <c r="J8" s="2"/>
    </row>
    <row r="9" spans="1:14" x14ac:dyDescent="0.15">
      <c r="A9" s="4"/>
      <c r="B9" s="40" t="s">
        <v>85</v>
      </c>
      <c r="C9" s="59">
        <v>0.03</v>
      </c>
      <c r="D9" s="2"/>
      <c r="E9" s="42" t="s">
        <v>101</v>
      </c>
      <c r="F9" s="2"/>
      <c r="G9" s="2"/>
      <c r="H9" s="2"/>
      <c r="I9" s="2"/>
      <c r="J9" s="2"/>
    </row>
    <row r="10" spans="1:14" x14ac:dyDescent="0.15">
      <c r="A10" s="4"/>
      <c r="B10" s="40" t="s">
        <v>32</v>
      </c>
      <c r="C10" s="169">
        <v>0</v>
      </c>
      <c r="D10" s="2"/>
      <c r="E10" s="168" t="s">
        <v>226</v>
      </c>
      <c r="F10" s="2"/>
      <c r="G10" s="2"/>
      <c r="H10" s="2"/>
      <c r="I10" s="2"/>
      <c r="J10" s="2"/>
    </row>
    <row r="11" spans="1:14" x14ac:dyDescent="0.15">
      <c r="A11" s="4"/>
      <c r="B11" s="40" t="s">
        <v>31</v>
      </c>
      <c r="C11" s="169">
        <v>0</v>
      </c>
      <c r="D11" s="2"/>
      <c r="E11" s="168" t="s">
        <v>227</v>
      </c>
      <c r="F11" s="2"/>
      <c r="G11" s="2"/>
      <c r="H11" s="2"/>
      <c r="I11" s="2"/>
      <c r="J11" s="2"/>
    </row>
    <row r="12" spans="1:14" x14ac:dyDescent="0.15">
      <c r="A12" s="4"/>
      <c r="B12" s="2"/>
      <c r="C12" s="2"/>
      <c r="D12" s="2"/>
      <c r="E12" s="2"/>
      <c r="F12" s="2"/>
      <c r="G12" s="2"/>
      <c r="H12" s="2"/>
      <c r="I12" s="2"/>
      <c r="J12" s="2"/>
    </row>
    <row r="13" spans="1:14" x14ac:dyDescent="0.15">
      <c r="A13" s="4"/>
      <c r="B13" s="2"/>
      <c r="C13" s="2"/>
      <c r="D13" s="2"/>
      <c r="E13" s="2"/>
      <c r="F13" s="2"/>
      <c r="G13" s="2"/>
      <c r="H13" s="2"/>
      <c r="I13" s="2"/>
      <c r="J13" s="2"/>
    </row>
    <row r="14" spans="1:14" x14ac:dyDescent="0.15">
      <c r="A14" s="4"/>
      <c r="B14" s="4"/>
      <c r="C14" s="4"/>
      <c r="D14" s="4"/>
      <c r="E14" s="4"/>
      <c r="F14" s="4"/>
      <c r="G14" s="4"/>
      <c r="H14" s="2"/>
      <c r="I14" s="2"/>
      <c r="J14" s="2"/>
    </row>
    <row r="15" spans="1:14" x14ac:dyDescent="0.15">
      <c r="A15" s="4"/>
      <c r="B15" s="4"/>
      <c r="C15" s="4"/>
      <c r="D15" s="4"/>
      <c r="F15" s="4"/>
      <c r="G15" s="4"/>
      <c r="H15" s="4"/>
      <c r="I15" s="4"/>
      <c r="J15" s="4"/>
    </row>
    <row r="16" spans="1:14" ht="15" x14ac:dyDescent="0.15">
      <c r="A16" s="4"/>
      <c r="B16" s="6"/>
      <c r="D16" s="178" t="s">
        <v>19</v>
      </c>
      <c r="E16" s="179"/>
      <c r="F16" s="4"/>
      <c r="G16" s="4"/>
      <c r="H16" s="4"/>
      <c r="I16" s="4"/>
      <c r="J16" s="4"/>
      <c r="N16" s="113"/>
    </row>
    <row r="17" spans="1:30" ht="36.75" customHeight="1" thickBot="1" x14ac:dyDescent="0.25">
      <c r="A17" s="4"/>
      <c r="B17" s="7" t="s">
        <v>54</v>
      </c>
      <c r="C17" s="82" t="s">
        <v>1</v>
      </c>
      <c r="D17" s="32" t="s">
        <v>24</v>
      </c>
      <c r="E17" s="32" t="s">
        <v>26</v>
      </c>
      <c r="F17" s="32" t="s">
        <v>20</v>
      </c>
      <c r="G17" s="4"/>
      <c r="H17" s="4"/>
      <c r="I17" s="4"/>
      <c r="J17" s="4"/>
      <c r="N17" s="113"/>
    </row>
    <row r="18" spans="1:30" ht="18" x14ac:dyDescent="0.2">
      <c r="A18" s="65"/>
      <c r="B18" s="44" t="s">
        <v>102</v>
      </c>
      <c r="C18" s="57"/>
      <c r="D18" s="48"/>
      <c r="E18" s="48"/>
      <c r="F18" s="58">
        <f>C18/141*(3*D18+E18)*(1+$C$6)</f>
        <v>0</v>
      </c>
      <c r="G18" s="4"/>
      <c r="H18" s="4"/>
      <c r="I18" s="131" t="s">
        <v>151</v>
      </c>
      <c r="J18" s="139"/>
      <c r="K18" s="139"/>
      <c r="L18" s="139"/>
      <c r="M18" s="139"/>
      <c r="N18" s="140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28"/>
    </row>
    <row r="19" spans="1:30" ht="16" x14ac:dyDescent="0.2">
      <c r="A19" s="65"/>
      <c r="B19" s="44" t="s">
        <v>50</v>
      </c>
      <c r="C19" s="57"/>
      <c r="D19" s="48"/>
      <c r="E19" s="48"/>
      <c r="F19" s="58">
        <f>C19/141*(3*D19+E19)*(1+$C$6)</f>
        <v>0</v>
      </c>
      <c r="G19" s="4"/>
      <c r="H19" s="18"/>
      <c r="I19" s="132" t="s">
        <v>152</v>
      </c>
      <c r="J19" s="53"/>
      <c r="K19" s="53"/>
      <c r="L19" s="53"/>
      <c r="M19" s="53"/>
      <c r="N19" s="136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129"/>
    </row>
    <row r="20" spans="1:30" x14ac:dyDescent="0.15">
      <c r="A20" s="65"/>
      <c r="B20" s="44" t="s">
        <v>103</v>
      </c>
      <c r="C20" s="57"/>
      <c r="D20" s="48"/>
      <c r="E20" s="48"/>
      <c r="F20" s="58">
        <f>C20/141*(3*D20+E20)*(1+$C$6)</f>
        <v>0</v>
      </c>
      <c r="G20" s="4"/>
      <c r="H20" s="98"/>
      <c r="I20" s="133"/>
      <c r="J20" s="53"/>
      <c r="K20" s="53"/>
      <c r="L20" s="53"/>
      <c r="M20" s="53"/>
      <c r="N20" s="136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129"/>
    </row>
    <row r="21" spans="1:30" ht="16" x14ac:dyDescent="0.2">
      <c r="A21" s="65"/>
      <c r="B21" s="44" t="s">
        <v>104</v>
      </c>
      <c r="C21" s="57"/>
      <c r="D21" s="48"/>
      <c r="E21" s="48"/>
      <c r="F21" s="58">
        <f t="shared" ref="F21:F23" si="0">C21/141*(3*D21+E21)*(1+$C$6)</f>
        <v>0</v>
      </c>
      <c r="G21" s="4"/>
      <c r="H21" s="98"/>
      <c r="I21" s="134" t="s">
        <v>153</v>
      </c>
      <c r="J21" s="53"/>
      <c r="K21" s="53"/>
      <c r="L21" s="53"/>
      <c r="M21" s="53"/>
      <c r="N21" s="136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129"/>
    </row>
    <row r="22" spans="1:30" ht="14" thickBot="1" x14ac:dyDescent="0.2">
      <c r="A22" s="65"/>
      <c r="B22" s="44" t="s">
        <v>75</v>
      </c>
      <c r="C22" s="57"/>
      <c r="D22" s="48"/>
      <c r="E22" s="48"/>
      <c r="F22" s="58">
        <f t="shared" si="0"/>
        <v>0</v>
      </c>
      <c r="G22" s="4"/>
      <c r="H22" s="98"/>
      <c r="I22" s="135"/>
      <c r="J22" s="137"/>
      <c r="K22" s="137"/>
      <c r="L22" s="137"/>
      <c r="M22" s="137"/>
      <c r="N22" s="138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41"/>
    </row>
    <row r="23" spans="1:30" x14ac:dyDescent="0.15">
      <c r="A23" s="65"/>
      <c r="B23" s="44" t="s">
        <v>76</v>
      </c>
      <c r="C23" s="57"/>
      <c r="D23" s="48"/>
      <c r="E23" s="48"/>
      <c r="F23" s="58">
        <f t="shared" si="0"/>
        <v>0</v>
      </c>
      <c r="G23" s="4"/>
      <c r="H23" s="98"/>
      <c r="I23" s="4"/>
      <c r="J23" s="4"/>
      <c r="N23" s="114"/>
    </row>
    <row r="24" spans="1:30" ht="15" x14ac:dyDescent="0.15">
      <c r="A24" s="65"/>
      <c r="B24" s="44" t="s">
        <v>88</v>
      </c>
      <c r="C24" s="57"/>
      <c r="D24" s="48"/>
      <c r="E24" s="48"/>
      <c r="F24" s="58">
        <f>C24/141*(3*D24+E24)*(1+$C$6)</f>
        <v>0</v>
      </c>
      <c r="G24" s="4"/>
      <c r="H24" s="98"/>
      <c r="I24" s="4"/>
      <c r="J24" s="4"/>
      <c r="N24" s="115"/>
    </row>
    <row r="25" spans="1:30" ht="14" x14ac:dyDescent="0.15">
      <c r="A25" s="65"/>
      <c r="B25" s="44" t="s">
        <v>89</v>
      </c>
      <c r="C25" s="57"/>
      <c r="D25" s="48"/>
      <c r="E25" s="48"/>
      <c r="F25" s="58">
        <f>C25/141*(3*D25+E25)*(1+$C$6)</f>
        <v>0</v>
      </c>
      <c r="G25" s="4"/>
      <c r="H25" s="98"/>
      <c r="I25" s="4"/>
      <c r="J25" s="4"/>
      <c r="N25" s="116"/>
    </row>
    <row r="26" spans="1:30" ht="14" x14ac:dyDescent="0.15">
      <c r="A26" s="65"/>
      <c r="B26" s="44" t="s">
        <v>90</v>
      </c>
      <c r="C26" s="117"/>
      <c r="D26" s="48"/>
      <c r="E26" s="48"/>
      <c r="F26" s="58">
        <f>C26/141*(3*D26+E26)*(1+$C$6)</f>
        <v>0</v>
      </c>
      <c r="G26" s="4"/>
      <c r="H26" s="98"/>
      <c r="I26" s="4"/>
      <c r="J26" s="4"/>
      <c r="N26" s="116"/>
    </row>
    <row r="27" spans="1:30" ht="14" x14ac:dyDescent="0.15">
      <c r="A27" s="65"/>
      <c r="B27" s="44" t="s">
        <v>91</v>
      </c>
      <c r="C27" s="117"/>
      <c r="D27" s="48"/>
      <c r="E27" s="48"/>
      <c r="F27" s="58">
        <f t="shared" ref="F27:F34" si="1">C27/141*(3*D27+E27)*(1+$C$6)</f>
        <v>0</v>
      </c>
      <c r="G27" s="4"/>
      <c r="H27" s="98"/>
      <c r="I27" s="4"/>
      <c r="J27" s="4"/>
      <c r="N27" s="116"/>
    </row>
    <row r="28" spans="1:30" ht="14" x14ac:dyDescent="0.15">
      <c r="A28" s="65"/>
      <c r="B28" s="44" t="s">
        <v>92</v>
      </c>
      <c r="C28" s="117"/>
      <c r="D28" s="48"/>
      <c r="E28" s="48"/>
      <c r="F28" s="58">
        <f t="shared" si="1"/>
        <v>0</v>
      </c>
      <c r="G28" s="4"/>
      <c r="H28" s="98"/>
      <c r="I28" s="4"/>
      <c r="J28" s="4"/>
      <c r="N28" s="116"/>
    </row>
    <row r="29" spans="1:30" ht="14" x14ac:dyDescent="0.15">
      <c r="A29" s="65"/>
      <c r="B29" s="44" t="s">
        <v>93</v>
      </c>
      <c r="C29" s="117"/>
      <c r="D29" s="48"/>
      <c r="E29" s="48"/>
      <c r="F29" s="58">
        <f t="shared" si="1"/>
        <v>0</v>
      </c>
      <c r="G29" s="4"/>
      <c r="H29" s="98"/>
      <c r="I29" s="4"/>
      <c r="J29" s="4"/>
      <c r="N29" s="116"/>
    </row>
    <row r="30" spans="1:30" ht="14" x14ac:dyDescent="0.15">
      <c r="A30" s="65"/>
      <c r="B30" s="44" t="s">
        <v>94</v>
      </c>
      <c r="C30" s="117"/>
      <c r="D30" s="48"/>
      <c r="E30" s="48"/>
      <c r="F30" s="58">
        <f t="shared" si="1"/>
        <v>0</v>
      </c>
      <c r="G30" s="4"/>
      <c r="H30" s="98"/>
      <c r="I30" s="4"/>
      <c r="J30" s="4"/>
      <c r="N30" s="116"/>
    </row>
    <row r="31" spans="1:30" ht="14" x14ac:dyDescent="0.15">
      <c r="A31" s="65"/>
      <c r="B31" s="44" t="s">
        <v>95</v>
      </c>
      <c r="C31" s="117"/>
      <c r="D31" s="48"/>
      <c r="E31" s="48"/>
      <c r="F31" s="58">
        <f t="shared" si="1"/>
        <v>0</v>
      </c>
      <c r="G31" s="4"/>
      <c r="H31" s="98"/>
      <c r="I31" s="4"/>
      <c r="J31" s="4"/>
      <c r="N31" s="116"/>
    </row>
    <row r="32" spans="1:30" ht="14" x14ac:dyDescent="0.15">
      <c r="A32" s="65"/>
      <c r="B32" s="44" t="s">
        <v>96</v>
      </c>
      <c r="C32" s="117"/>
      <c r="D32" s="48"/>
      <c r="E32" s="48"/>
      <c r="F32" s="58">
        <f t="shared" si="1"/>
        <v>0</v>
      </c>
      <c r="G32" s="4"/>
      <c r="H32" s="98"/>
      <c r="I32" s="4"/>
      <c r="J32" s="4"/>
      <c r="N32" s="116"/>
    </row>
    <row r="33" spans="1:14" ht="14" x14ac:dyDescent="0.15">
      <c r="A33" s="65"/>
      <c r="B33" s="44" t="s">
        <v>97</v>
      </c>
      <c r="C33" s="117"/>
      <c r="D33" s="48"/>
      <c r="E33" s="48"/>
      <c r="F33" s="58">
        <f t="shared" si="1"/>
        <v>0</v>
      </c>
      <c r="G33" s="4"/>
      <c r="H33" s="98"/>
      <c r="I33" s="4"/>
      <c r="J33" s="4"/>
      <c r="N33" s="116"/>
    </row>
    <row r="34" spans="1:14" ht="14" x14ac:dyDescent="0.15">
      <c r="A34" s="65"/>
      <c r="B34" s="44" t="s">
        <v>98</v>
      </c>
      <c r="C34" s="57"/>
      <c r="D34" s="48"/>
      <c r="E34" s="48"/>
      <c r="F34" s="58">
        <f t="shared" si="1"/>
        <v>0</v>
      </c>
      <c r="G34" s="4"/>
      <c r="H34" s="98"/>
      <c r="I34" s="4"/>
      <c r="J34" s="4"/>
      <c r="N34" s="116"/>
    </row>
    <row r="35" spans="1:14" ht="12.75" customHeight="1" x14ac:dyDescent="0.15">
      <c r="A35" s="65"/>
      <c r="B35" s="6" t="s">
        <v>38</v>
      </c>
      <c r="C35" s="36"/>
      <c r="D35" s="36"/>
      <c r="E35" s="36"/>
      <c r="F35" s="51">
        <f>SUM(F18:F34)</f>
        <v>0</v>
      </c>
      <c r="G35" s="4"/>
      <c r="H35" s="98"/>
      <c r="I35" s="4"/>
      <c r="J35" s="4"/>
      <c r="N35" s="118"/>
    </row>
    <row r="36" spans="1:14" ht="12.75" customHeight="1" x14ac:dyDescent="0.15">
      <c r="A36" s="65"/>
      <c r="B36" s="6"/>
      <c r="C36" s="36"/>
      <c r="D36" s="36"/>
      <c r="E36" s="36"/>
      <c r="F36" s="28"/>
      <c r="G36" s="28"/>
      <c r="H36" s="98"/>
      <c r="I36" s="4"/>
      <c r="J36" s="4"/>
    </row>
    <row r="37" spans="1:14" ht="12.75" customHeight="1" x14ac:dyDescent="0.15">
      <c r="A37" s="65"/>
      <c r="B37" s="6"/>
      <c r="C37" s="36"/>
      <c r="D37" s="36"/>
      <c r="E37" s="36"/>
      <c r="F37" s="28"/>
      <c r="G37" s="28"/>
      <c r="H37" s="98"/>
      <c r="I37" s="4"/>
      <c r="J37" s="4"/>
    </row>
    <row r="38" spans="1:14" ht="12.75" customHeight="1" x14ac:dyDescent="0.15">
      <c r="A38" s="65"/>
      <c r="B38" s="6"/>
      <c r="C38" s="36"/>
      <c r="D38" s="36"/>
      <c r="E38" s="36"/>
      <c r="F38" s="28"/>
      <c r="G38" s="28"/>
      <c r="H38" s="98"/>
      <c r="I38" s="4"/>
      <c r="J38" s="4"/>
    </row>
    <row r="39" spans="1:14" ht="12.75" customHeight="1" x14ac:dyDescent="0.15">
      <c r="A39" s="65"/>
      <c r="B39" s="6"/>
      <c r="C39" s="36"/>
      <c r="D39" s="36"/>
      <c r="E39" s="36"/>
      <c r="F39" s="28"/>
      <c r="G39" s="28"/>
      <c r="H39" s="98"/>
      <c r="I39" s="4"/>
      <c r="J39" s="4"/>
    </row>
    <row r="40" spans="1:14" ht="12.75" customHeight="1" x14ac:dyDescent="0.15">
      <c r="A40" s="65"/>
      <c r="B40" s="49" t="s">
        <v>42</v>
      </c>
      <c r="C40" s="6"/>
      <c r="D40" s="6"/>
      <c r="E40" s="70"/>
      <c r="F40" s="11"/>
      <c r="G40" s="28"/>
      <c r="H40" s="98"/>
      <c r="I40" s="4"/>
      <c r="J40" s="4"/>
    </row>
    <row r="41" spans="1:14" ht="12.75" customHeight="1" x14ac:dyDescent="0.15">
      <c r="A41" s="65"/>
      <c r="B41" s="40" t="s">
        <v>36</v>
      </c>
      <c r="C41" s="4"/>
      <c r="D41" s="4"/>
      <c r="E41" s="4"/>
      <c r="F41" s="62">
        <f>F$35*C$7</f>
        <v>0</v>
      </c>
      <c r="G41" s="28"/>
      <c r="H41" s="98"/>
      <c r="I41" s="4"/>
      <c r="J41" s="4"/>
    </row>
    <row r="42" spans="1:14" ht="12.75" customHeight="1" x14ac:dyDescent="0.15">
      <c r="A42" s="65"/>
      <c r="B42" s="40" t="s">
        <v>37</v>
      </c>
      <c r="C42" s="4"/>
      <c r="D42" s="4"/>
      <c r="E42" s="4"/>
      <c r="F42" s="62">
        <f>F$35*C$8</f>
        <v>0</v>
      </c>
      <c r="G42" s="28"/>
      <c r="H42" s="98"/>
      <c r="I42" s="4"/>
      <c r="J42" s="4"/>
    </row>
    <row r="43" spans="1:14" ht="12.75" customHeight="1" x14ac:dyDescent="0.15">
      <c r="A43" s="65"/>
      <c r="B43" s="40" t="s">
        <v>85</v>
      </c>
      <c r="C43" s="4"/>
      <c r="D43" s="4"/>
      <c r="E43" s="4"/>
      <c r="F43" s="62">
        <f>F$35*C$9</f>
        <v>0</v>
      </c>
      <c r="G43" s="28"/>
      <c r="H43" s="98"/>
      <c r="I43" s="4"/>
      <c r="J43" s="4"/>
    </row>
    <row r="44" spans="1:14" ht="12.75" customHeight="1" x14ac:dyDescent="0.15">
      <c r="A44" s="65"/>
      <c r="B44" s="40" t="s">
        <v>32</v>
      </c>
      <c r="C44" s="4"/>
      <c r="D44" s="4"/>
      <c r="E44" s="4"/>
      <c r="F44" s="62">
        <f>F$35*C$10</f>
        <v>0</v>
      </c>
      <c r="G44" s="28"/>
      <c r="H44" s="98"/>
      <c r="I44" s="4"/>
      <c r="J44" s="4"/>
    </row>
    <row r="45" spans="1:14" ht="12.75" customHeight="1" x14ac:dyDescent="0.15">
      <c r="A45" s="65"/>
      <c r="B45" s="40" t="s">
        <v>31</v>
      </c>
      <c r="C45" s="4"/>
      <c r="D45" s="4"/>
      <c r="E45" s="4"/>
      <c r="F45" s="62">
        <f>F$35*C$11</f>
        <v>0</v>
      </c>
      <c r="G45" s="28"/>
      <c r="H45" s="98"/>
      <c r="I45" s="4"/>
      <c r="J45" s="4"/>
    </row>
    <row r="46" spans="1:14" ht="12.75" customHeight="1" x14ac:dyDescent="0.15">
      <c r="A46" s="65"/>
      <c r="B46" s="18"/>
      <c r="C46" s="4"/>
      <c r="D46" s="4"/>
      <c r="E46" s="4"/>
      <c r="F46" s="35"/>
      <c r="G46" s="28"/>
      <c r="H46" s="98"/>
      <c r="I46" s="4"/>
      <c r="J46" s="4"/>
    </row>
    <row r="47" spans="1:14" ht="12.75" customHeight="1" x14ac:dyDescent="0.15">
      <c r="A47" s="65"/>
      <c r="B47" s="18"/>
      <c r="C47" s="4"/>
      <c r="D47" s="4"/>
      <c r="E47" s="4"/>
      <c r="F47" s="35"/>
      <c r="G47" s="28"/>
      <c r="H47" s="98"/>
      <c r="I47" s="4"/>
      <c r="J47" s="4"/>
    </row>
    <row r="48" spans="1:14" ht="12.75" customHeight="1" x14ac:dyDescent="0.15">
      <c r="A48" s="65"/>
      <c r="B48" s="23" t="s">
        <v>44</v>
      </c>
      <c r="F48" s="172">
        <f>SUM(F41:F45)+F35</f>
        <v>0</v>
      </c>
      <c r="G48" s="28"/>
      <c r="H48" s="28"/>
      <c r="I48" s="28"/>
      <c r="J48" s="28"/>
    </row>
    <row r="49" spans="1:10" ht="12.75" customHeight="1" x14ac:dyDescent="0.15">
      <c r="A49" s="65"/>
      <c r="B49" s="6"/>
      <c r="C49" s="36"/>
      <c r="D49" s="36"/>
      <c r="E49" s="36"/>
      <c r="F49" s="28"/>
      <c r="G49" s="28"/>
      <c r="H49" s="28"/>
      <c r="I49" s="28"/>
      <c r="J49" s="28"/>
    </row>
    <row r="50" spans="1:10" ht="12.75" customHeight="1" x14ac:dyDescent="0.15">
      <c r="A50" s="65"/>
      <c r="B50" s="6"/>
      <c r="C50" s="36"/>
      <c r="D50" s="36"/>
      <c r="E50" s="36"/>
      <c r="F50" s="28"/>
      <c r="G50" s="28"/>
      <c r="H50" s="28"/>
      <c r="I50" s="28"/>
      <c r="J50" s="28"/>
    </row>
    <row r="51" spans="1:10" ht="12.75" customHeight="1" x14ac:dyDescent="0.15">
      <c r="A51" s="65"/>
      <c r="B51" s="6"/>
      <c r="C51" s="4"/>
      <c r="D51" s="4"/>
      <c r="E51" s="4"/>
      <c r="F51" s="11"/>
      <c r="G51" s="4"/>
      <c r="H51" s="2"/>
      <c r="I51" s="2"/>
      <c r="J51" s="2"/>
    </row>
    <row r="52" spans="1:10" ht="21" customHeight="1" x14ac:dyDescent="0.2">
      <c r="A52" s="65"/>
      <c r="B52" s="20" t="s">
        <v>21</v>
      </c>
      <c r="C52" s="4"/>
      <c r="D52" s="4"/>
      <c r="E52" s="4"/>
      <c r="F52" s="11"/>
      <c r="G52" s="4"/>
      <c r="H52" s="2"/>
      <c r="I52" s="2"/>
      <c r="J52" s="2"/>
    </row>
    <row r="53" spans="1:10" ht="12.75" customHeight="1" x14ac:dyDescent="0.15">
      <c r="A53" s="65"/>
      <c r="B53" s="18" t="s">
        <v>22</v>
      </c>
      <c r="C53" s="4"/>
      <c r="D53" s="4"/>
      <c r="E53" s="4"/>
      <c r="F53" s="11"/>
      <c r="G53" s="4"/>
      <c r="H53" s="2"/>
      <c r="I53" s="2"/>
      <c r="J53" s="2"/>
    </row>
    <row r="54" spans="1:10" ht="20.25" customHeight="1" x14ac:dyDescent="0.2">
      <c r="A54" s="65"/>
      <c r="B54" s="20" t="s">
        <v>25</v>
      </c>
      <c r="C54" s="4"/>
      <c r="D54" s="4"/>
      <c r="E54" s="4"/>
      <c r="F54" s="11"/>
      <c r="G54" s="4"/>
      <c r="H54" s="2"/>
      <c r="I54" s="2"/>
      <c r="J54" s="2"/>
    </row>
    <row r="55" spans="1:10" ht="12.75" customHeight="1" x14ac:dyDescent="0.15">
      <c r="A55" s="65"/>
      <c r="B55" s="18" t="s">
        <v>23</v>
      </c>
      <c r="C55" s="4"/>
      <c r="D55" s="4"/>
      <c r="E55" s="4"/>
      <c r="F55" s="11"/>
      <c r="G55" s="4"/>
      <c r="H55" s="2"/>
      <c r="I55" s="2"/>
      <c r="J55" s="2"/>
    </row>
    <row r="56" spans="1:10" ht="12.75" customHeight="1" x14ac:dyDescent="0.15">
      <c r="A56" s="65"/>
      <c r="B56" s="18"/>
      <c r="C56" s="4"/>
      <c r="D56" s="4"/>
      <c r="E56" s="4"/>
      <c r="F56" s="11"/>
      <c r="G56" s="4"/>
      <c r="H56" s="2"/>
      <c r="I56" s="2"/>
      <c r="J56" s="2"/>
    </row>
    <row r="57" spans="1:10" ht="12.75" customHeight="1" x14ac:dyDescent="0.15">
      <c r="A57" s="65"/>
      <c r="B57" s="18"/>
      <c r="C57" s="4"/>
      <c r="D57" s="4"/>
      <c r="E57" s="4"/>
      <c r="F57" s="11"/>
      <c r="G57" s="4"/>
      <c r="H57" s="2"/>
      <c r="I57" s="2"/>
      <c r="J57" s="2"/>
    </row>
    <row r="58" spans="1:10" x14ac:dyDescent="0.15">
      <c r="A58" s="65"/>
      <c r="B58" s="6"/>
      <c r="C58" s="4"/>
      <c r="D58" s="4"/>
      <c r="E58" s="4"/>
      <c r="F58" s="46"/>
      <c r="G58" s="4"/>
      <c r="H58" s="2"/>
      <c r="I58" s="2"/>
      <c r="J58" s="2"/>
    </row>
    <row r="59" spans="1:10" x14ac:dyDescent="0.15">
      <c r="A59" s="65"/>
      <c r="B59" s="6"/>
      <c r="C59" s="4"/>
      <c r="D59" s="4"/>
      <c r="E59" s="4"/>
      <c r="F59" s="46"/>
      <c r="G59" s="4"/>
      <c r="H59" s="2"/>
      <c r="I59" s="2"/>
      <c r="J59" s="2"/>
    </row>
    <row r="60" spans="1:10" x14ac:dyDescent="0.15">
      <c r="A60" s="65"/>
      <c r="B60" s="7" t="s">
        <v>6</v>
      </c>
      <c r="C60" s="8"/>
      <c r="D60" s="8"/>
      <c r="F60" s="82" t="s">
        <v>28</v>
      </c>
      <c r="G60" s="4"/>
      <c r="H60" s="2"/>
      <c r="I60" s="2"/>
      <c r="J60" s="2"/>
    </row>
    <row r="61" spans="1:10" x14ac:dyDescent="0.15">
      <c r="A61" s="65"/>
      <c r="B61" s="47" t="s">
        <v>30</v>
      </c>
      <c r="C61" s="4"/>
      <c r="D61" s="4"/>
      <c r="F61" s="119"/>
      <c r="G61" s="4"/>
      <c r="H61" s="2"/>
      <c r="I61" s="2"/>
      <c r="J61" s="2"/>
    </row>
    <row r="62" spans="1:10" x14ac:dyDescent="0.15">
      <c r="A62" s="65"/>
      <c r="B62" s="61" t="s">
        <v>45</v>
      </c>
      <c r="C62" s="68"/>
      <c r="D62" s="68"/>
      <c r="E62" s="65"/>
      <c r="F62" s="57"/>
      <c r="G62" s="4"/>
      <c r="H62" s="2"/>
      <c r="I62" s="2"/>
      <c r="J62" s="2"/>
    </row>
    <row r="63" spans="1:10" x14ac:dyDescent="0.15">
      <c r="A63" s="65"/>
      <c r="B63" s="68" t="s">
        <v>16</v>
      </c>
      <c r="C63" s="68"/>
      <c r="D63" s="68"/>
      <c r="E63" s="65"/>
      <c r="F63" s="57"/>
      <c r="G63" s="4"/>
      <c r="H63" s="2"/>
      <c r="I63" s="2"/>
      <c r="J63" s="2"/>
    </row>
    <row r="64" spans="1:10" x14ac:dyDescent="0.15">
      <c r="A64" s="65"/>
      <c r="B64" s="68" t="s">
        <v>15</v>
      </c>
      <c r="C64" s="68"/>
      <c r="D64" s="68"/>
      <c r="E64" s="65"/>
      <c r="F64" s="57"/>
      <c r="G64" s="4"/>
      <c r="H64" s="2"/>
      <c r="I64" s="2"/>
      <c r="J64" s="2"/>
    </row>
    <row r="65" spans="1:10" x14ac:dyDescent="0.15">
      <c r="A65" s="65"/>
      <c r="B65" s="68" t="s">
        <v>4</v>
      </c>
      <c r="C65" s="68"/>
      <c r="D65" s="68"/>
      <c r="E65" s="65"/>
      <c r="F65" s="57"/>
      <c r="G65" s="4"/>
      <c r="H65" s="2"/>
      <c r="I65" s="2"/>
      <c r="J65" s="2"/>
    </row>
    <row r="66" spans="1:10" x14ac:dyDescent="0.15">
      <c r="A66" s="65"/>
      <c r="B66" s="68" t="s">
        <v>3</v>
      </c>
      <c r="C66" s="68"/>
      <c r="D66" s="68"/>
      <c r="E66" s="65"/>
      <c r="F66" s="57"/>
      <c r="G66" s="4"/>
      <c r="H66" s="2"/>
      <c r="I66" s="2"/>
      <c r="J66" s="2"/>
    </row>
    <row r="67" spans="1:10" x14ac:dyDescent="0.15">
      <c r="A67" s="65"/>
      <c r="B67" s="68" t="s">
        <v>5</v>
      </c>
      <c r="C67" s="68"/>
      <c r="D67" s="68"/>
      <c r="E67" s="65"/>
      <c r="F67" s="57"/>
      <c r="G67" s="4"/>
      <c r="H67" s="2"/>
      <c r="I67" s="2"/>
      <c r="J67" s="2"/>
    </row>
    <row r="68" spans="1:10" x14ac:dyDescent="0.15">
      <c r="A68" s="65"/>
      <c r="B68" s="68"/>
      <c r="C68" s="68"/>
      <c r="D68" s="68"/>
      <c r="E68" s="65"/>
      <c r="F68" s="57"/>
      <c r="G68" s="4"/>
      <c r="H68" s="2"/>
      <c r="I68" s="2"/>
      <c r="J68" s="2"/>
    </row>
    <row r="69" spans="1:10" x14ac:dyDescent="0.15">
      <c r="A69" s="65"/>
      <c r="B69" s="68"/>
      <c r="C69" s="68"/>
      <c r="D69" s="68"/>
      <c r="E69" s="65"/>
      <c r="F69" s="57"/>
      <c r="G69" s="4"/>
      <c r="H69" s="2"/>
      <c r="I69" s="2"/>
      <c r="J69" s="2"/>
    </row>
    <row r="70" spans="1:10" x14ac:dyDescent="0.15">
      <c r="A70" s="65"/>
      <c r="B70" s="68"/>
      <c r="C70" s="68"/>
      <c r="D70" s="68"/>
      <c r="E70" s="65"/>
      <c r="F70" s="57"/>
      <c r="G70" s="4"/>
      <c r="H70" s="2"/>
      <c r="I70" s="2"/>
      <c r="J70" s="2"/>
    </row>
    <row r="71" spans="1:10" x14ac:dyDescent="0.15">
      <c r="A71" s="65"/>
      <c r="B71" s="68"/>
      <c r="C71" s="68"/>
      <c r="D71" s="68"/>
      <c r="E71" s="65"/>
      <c r="F71" s="57"/>
      <c r="G71" s="4"/>
      <c r="H71" s="2"/>
      <c r="I71" s="2"/>
      <c r="J71" s="2"/>
    </row>
    <row r="72" spans="1:10" x14ac:dyDescent="0.15">
      <c r="A72" s="65"/>
      <c r="B72" s="68"/>
      <c r="C72" s="68"/>
      <c r="D72" s="68"/>
      <c r="E72" s="65"/>
      <c r="F72" s="57"/>
      <c r="G72" s="4"/>
      <c r="H72" s="2"/>
      <c r="I72" s="2"/>
      <c r="J72" s="2"/>
    </row>
    <row r="73" spans="1:10" x14ac:dyDescent="0.15">
      <c r="A73" s="65"/>
      <c r="B73" s="68"/>
      <c r="C73" s="68"/>
      <c r="D73" s="68"/>
      <c r="E73" s="65"/>
      <c r="F73" s="57"/>
      <c r="G73" s="4"/>
      <c r="H73" s="2"/>
      <c r="I73" s="2"/>
      <c r="J73" s="2"/>
    </row>
    <row r="74" spans="1:10" x14ac:dyDescent="0.15">
      <c r="A74" s="65"/>
      <c r="B74" s="68"/>
      <c r="C74" s="68"/>
      <c r="D74" s="68"/>
      <c r="E74" s="65"/>
      <c r="F74" s="57"/>
      <c r="G74" s="4"/>
      <c r="H74" s="2"/>
      <c r="I74" s="2"/>
      <c r="J74" s="2"/>
    </row>
    <row r="75" spans="1:10" x14ac:dyDescent="0.15">
      <c r="A75" s="65"/>
      <c r="B75" s="68"/>
      <c r="C75" s="68"/>
      <c r="D75" s="68"/>
      <c r="E75" s="65"/>
      <c r="F75" s="57"/>
      <c r="G75" s="4"/>
      <c r="H75" s="2"/>
      <c r="I75" s="2"/>
      <c r="J75" s="2"/>
    </row>
    <row r="76" spans="1:10" x14ac:dyDescent="0.15">
      <c r="A76" s="65"/>
      <c r="B76" s="68"/>
      <c r="C76" s="68"/>
      <c r="D76" s="68"/>
      <c r="E76" s="65"/>
      <c r="F76" s="31"/>
      <c r="G76" s="4"/>
      <c r="H76" s="2"/>
      <c r="I76" s="2"/>
      <c r="J76" s="2"/>
    </row>
    <row r="77" spans="1:10" x14ac:dyDescent="0.15">
      <c r="A77" s="4"/>
      <c r="B77" s="6" t="s">
        <v>10</v>
      </c>
      <c r="C77" s="4"/>
      <c r="D77" s="4"/>
      <c r="E77" s="4"/>
      <c r="F77" s="51">
        <f>SUM(F62:F76)</f>
        <v>0</v>
      </c>
      <c r="G77" s="4"/>
      <c r="H77" s="2"/>
      <c r="I77" s="2"/>
      <c r="J77" s="2"/>
    </row>
    <row r="78" spans="1:10" x14ac:dyDescent="0.15">
      <c r="A78" s="4"/>
      <c r="B78" s="6"/>
      <c r="C78" s="4"/>
      <c r="D78" s="4"/>
      <c r="E78" s="4"/>
      <c r="F78" s="45"/>
      <c r="G78" s="4"/>
      <c r="H78" s="2"/>
      <c r="I78" s="2"/>
      <c r="J78" s="2"/>
    </row>
    <row r="79" spans="1:10" x14ac:dyDescent="0.15">
      <c r="A79" s="4"/>
      <c r="B79" s="6"/>
      <c r="C79" s="4"/>
      <c r="D79" s="4"/>
      <c r="E79" s="4"/>
      <c r="F79" s="28"/>
      <c r="G79" s="4"/>
      <c r="H79" s="2"/>
      <c r="I79" s="2"/>
      <c r="J79" s="2"/>
    </row>
    <row r="80" spans="1:10" ht="18" x14ac:dyDescent="0.2">
      <c r="A80" s="4"/>
      <c r="B80" s="20"/>
      <c r="C80" s="4"/>
      <c r="D80" s="12"/>
      <c r="E80" s="12"/>
      <c r="F80" s="35"/>
      <c r="G80" s="4"/>
      <c r="H80" s="2"/>
      <c r="I80" s="2"/>
      <c r="J80" s="2"/>
    </row>
    <row r="81" spans="1:10" x14ac:dyDescent="0.15">
      <c r="A81" s="4"/>
      <c r="B81" s="4"/>
      <c r="C81" s="4"/>
      <c r="D81" s="12"/>
      <c r="E81" s="12"/>
      <c r="F81" s="35"/>
      <c r="G81" s="4"/>
      <c r="H81" s="2"/>
      <c r="I81" s="2"/>
      <c r="J81" s="2"/>
    </row>
    <row r="82" spans="1:10" x14ac:dyDescent="0.15">
      <c r="A82" s="4"/>
      <c r="B82" s="4"/>
      <c r="C82" s="4"/>
      <c r="D82" s="12"/>
      <c r="E82" s="12"/>
      <c r="F82" s="35"/>
      <c r="G82" s="4"/>
      <c r="H82" s="2"/>
      <c r="I82" s="2"/>
      <c r="J82" s="2"/>
    </row>
    <row r="83" spans="1:10" ht="16" x14ac:dyDescent="0.2">
      <c r="A83" s="4"/>
      <c r="B83" s="9" t="s">
        <v>7</v>
      </c>
      <c r="C83" s="14"/>
      <c r="D83" s="15"/>
      <c r="E83" s="15"/>
      <c r="F83" s="50">
        <f>F77+F48</f>
        <v>0</v>
      </c>
      <c r="G83" s="4"/>
      <c r="H83" s="2"/>
      <c r="I83" s="2"/>
      <c r="J83" s="2"/>
    </row>
    <row r="84" spans="1:10" ht="16" x14ac:dyDescent="0.2">
      <c r="A84" s="65"/>
      <c r="B84" s="73"/>
      <c r="C84" s="65"/>
      <c r="D84" s="69"/>
      <c r="E84" s="69"/>
      <c r="F84" s="74"/>
      <c r="G84" s="4"/>
      <c r="H84" s="2"/>
      <c r="I84" s="2"/>
      <c r="J84" s="2"/>
    </row>
    <row r="85" spans="1:10" x14ac:dyDescent="0.15">
      <c r="A85" s="65"/>
      <c r="B85" s="65"/>
      <c r="C85" s="65"/>
      <c r="D85" s="65"/>
      <c r="E85" s="65"/>
      <c r="F85" s="65"/>
      <c r="G85" s="65"/>
      <c r="H85" s="66"/>
      <c r="I85" s="66"/>
      <c r="J85" s="66"/>
    </row>
    <row r="86" spans="1:10" ht="16" x14ac:dyDescent="0.2">
      <c r="A86" s="65"/>
      <c r="B86" s="65"/>
      <c r="C86" s="75"/>
      <c r="D86" s="75"/>
      <c r="E86" s="75"/>
      <c r="F86" s="74"/>
      <c r="G86" s="65"/>
      <c r="H86" s="66"/>
      <c r="I86" s="66"/>
      <c r="J86" s="66"/>
    </row>
    <row r="87" spans="1:10" x14ac:dyDescent="0.15">
      <c r="A87" s="65"/>
      <c r="B87" s="65"/>
      <c r="C87" s="65"/>
      <c r="D87" s="65"/>
      <c r="E87" s="65"/>
      <c r="F87" s="65"/>
      <c r="G87" s="65"/>
      <c r="H87" s="66"/>
      <c r="I87" s="66"/>
      <c r="J87" s="66"/>
    </row>
    <row r="88" spans="1:10" x14ac:dyDescent="0.15">
      <c r="A88" s="4"/>
      <c r="B88" s="4"/>
      <c r="C88" s="4"/>
      <c r="D88" s="4"/>
      <c r="E88" s="4"/>
      <c r="F88" s="4"/>
      <c r="G88" s="4"/>
      <c r="H88" s="2"/>
      <c r="I88" s="2"/>
      <c r="J88" s="2"/>
    </row>
    <row r="89" spans="1:10" x14ac:dyDescent="0.15">
      <c r="A89" s="4"/>
      <c r="B89" s="6"/>
      <c r="C89" s="4"/>
      <c r="D89" s="4"/>
      <c r="E89" s="4"/>
      <c r="F89" s="11"/>
      <c r="G89" s="4"/>
      <c r="H89" s="2"/>
      <c r="I89" s="2"/>
      <c r="J89" s="2"/>
    </row>
    <row r="90" spans="1:10" x14ac:dyDescent="0.15">
      <c r="A90" s="4"/>
      <c r="B90" s="4"/>
      <c r="C90" s="4"/>
      <c r="D90" s="4"/>
      <c r="E90" s="4"/>
      <c r="F90" s="4"/>
      <c r="G90" s="4"/>
      <c r="H90" s="2"/>
      <c r="I90" s="2"/>
      <c r="J90" s="2"/>
    </row>
    <row r="91" spans="1:10" x14ac:dyDescent="0.15">
      <c r="A91" s="4"/>
      <c r="B91" s="4"/>
      <c r="C91" s="4"/>
      <c r="D91" s="4"/>
      <c r="E91" s="4"/>
      <c r="F91" s="4"/>
      <c r="G91" s="4"/>
      <c r="H91" s="2"/>
      <c r="I91" s="2"/>
      <c r="J91" s="2"/>
    </row>
    <row r="92" spans="1:10" x14ac:dyDescent="0.15">
      <c r="A92" s="4"/>
      <c r="B92" s="4"/>
      <c r="C92" s="4"/>
      <c r="D92" s="4"/>
      <c r="E92" s="4"/>
      <c r="F92" s="4"/>
      <c r="G92" s="4"/>
      <c r="H92" s="2"/>
      <c r="I92" s="2"/>
      <c r="J92" s="2"/>
    </row>
    <row r="93" spans="1:10" x14ac:dyDescent="0.15">
      <c r="A93" s="4"/>
      <c r="B93" s="4"/>
      <c r="C93" s="4"/>
      <c r="D93" s="4"/>
      <c r="E93" s="4"/>
      <c r="F93" s="4"/>
      <c r="G93" s="4"/>
      <c r="H93" s="2"/>
      <c r="I93" s="2"/>
      <c r="J93" s="2"/>
    </row>
    <row r="94" spans="1:10" x14ac:dyDescent="0.15">
      <c r="A94" s="4"/>
      <c r="B94" s="4"/>
      <c r="C94" s="4"/>
      <c r="D94" s="4"/>
      <c r="E94" s="4"/>
      <c r="F94" s="4"/>
      <c r="G94" s="4"/>
      <c r="H94" s="2"/>
      <c r="I94" s="2"/>
      <c r="J94" s="2"/>
    </row>
    <row r="95" spans="1:10" x14ac:dyDescent="0.15">
      <c r="A95" s="4"/>
      <c r="B95" s="4"/>
      <c r="C95" s="4"/>
      <c r="D95" s="4"/>
      <c r="E95" s="4"/>
      <c r="F95" s="4"/>
      <c r="G95" s="4"/>
      <c r="H95" s="2"/>
      <c r="I95" s="2"/>
      <c r="J95" s="2"/>
    </row>
    <row r="96" spans="1:10" x14ac:dyDescent="0.15">
      <c r="A96" s="4"/>
      <c r="B96" s="4"/>
      <c r="C96" s="4"/>
      <c r="D96" s="4"/>
      <c r="E96" s="4"/>
      <c r="F96" s="4"/>
      <c r="G96" s="4"/>
      <c r="H96" s="2"/>
      <c r="I96" s="2"/>
      <c r="J96" s="2"/>
    </row>
    <row r="97" spans="1:10" x14ac:dyDescent="0.15">
      <c r="A97" s="4"/>
      <c r="B97" s="4"/>
      <c r="C97" s="4"/>
      <c r="D97" s="4"/>
      <c r="E97" s="4"/>
      <c r="F97" s="4"/>
      <c r="G97" s="4"/>
      <c r="H97" s="2"/>
      <c r="I97" s="2"/>
      <c r="J97" s="2"/>
    </row>
    <row r="98" spans="1:10" x14ac:dyDescent="0.15">
      <c r="A98" s="4"/>
      <c r="B98" s="4"/>
      <c r="C98" s="4"/>
      <c r="D98" s="4"/>
      <c r="E98" s="4"/>
      <c r="F98" s="4"/>
      <c r="G98" s="4"/>
      <c r="H98" s="2"/>
      <c r="I98" s="2"/>
      <c r="J98" s="2"/>
    </row>
    <row r="99" spans="1:10" x14ac:dyDescent="0.15">
      <c r="A99" s="4"/>
      <c r="B99" s="4"/>
      <c r="C99" s="4"/>
      <c r="D99" s="4"/>
      <c r="E99" s="4"/>
      <c r="F99" s="4"/>
      <c r="G99" s="4"/>
      <c r="H99" s="2"/>
      <c r="I99" s="2"/>
      <c r="J99" s="2"/>
    </row>
    <row r="100" spans="1:10" x14ac:dyDescent="0.15">
      <c r="A100" s="4"/>
      <c r="B100" s="4"/>
      <c r="C100" s="4"/>
      <c r="D100" s="4"/>
      <c r="E100" s="4"/>
      <c r="F100" s="4"/>
      <c r="G100" s="4"/>
      <c r="H100" s="2"/>
      <c r="I100" s="2"/>
      <c r="J100" s="2"/>
    </row>
    <row r="101" spans="1:10" x14ac:dyDescent="0.15">
      <c r="A101" s="4"/>
      <c r="B101" s="4"/>
      <c r="C101" s="4"/>
      <c r="D101" s="4"/>
      <c r="E101" s="4"/>
      <c r="F101" s="4"/>
      <c r="G101" s="4"/>
      <c r="H101" s="2"/>
      <c r="I101" s="2"/>
      <c r="J101" s="2"/>
    </row>
    <row r="102" spans="1:10" x14ac:dyDescent="0.15">
      <c r="H102" s="2"/>
      <c r="I102" s="2"/>
      <c r="J102" s="2"/>
    </row>
    <row r="103" spans="1:10" x14ac:dyDescent="0.15">
      <c r="H103" s="2"/>
      <c r="I103" s="2"/>
      <c r="J103" s="2"/>
    </row>
    <row r="104" spans="1:10" x14ac:dyDescent="0.15">
      <c r="H104" s="2"/>
      <c r="I104" s="2"/>
      <c r="J104" s="2"/>
    </row>
    <row r="105" spans="1:10" x14ac:dyDescent="0.15">
      <c r="H105" s="2"/>
      <c r="I105" s="2"/>
      <c r="J105" s="2"/>
    </row>
    <row r="106" spans="1:10" x14ac:dyDescent="0.15">
      <c r="H106" s="2"/>
      <c r="I106" s="2"/>
      <c r="J106" s="2"/>
    </row>
    <row r="107" spans="1:10" x14ac:dyDescent="0.15">
      <c r="H107" s="2"/>
      <c r="I107" s="2"/>
      <c r="J107" s="2"/>
    </row>
    <row r="108" spans="1:10" x14ac:dyDescent="0.15">
      <c r="H108" s="2"/>
      <c r="I108" s="2"/>
      <c r="J108" s="2"/>
    </row>
    <row r="109" spans="1:10" x14ac:dyDescent="0.15">
      <c r="H109" s="2"/>
      <c r="I109" s="2"/>
      <c r="J109" s="2"/>
    </row>
    <row r="110" spans="1:10" x14ac:dyDescent="0.15">
      <c r="H110" s="2"/>
      <c r="I110" s="2"/>
      <c r="J110" s="2"/>
    </row>
    <row r="111" spans="1:10" x14ac:dyDescent="0.15">
      <c r="H111" s="2"/>
      <c r="I111" s="2"/>
      <c r="J111" s="2"/>
    </row>
    <row r="112" spans="1:10" x14ac:dyDescent="0.15">
      <c r="H112" s="2"/>
      <c r="I112" s="2"/>
      <c r="J112" s="2"/>
    </row>
  </sheetData>
  <sheetProtection selectLockedCells="1"/>
  <mergeCells count="2">
    <mergeCell ref="C3:E3"/>
    <mergeCell ref="D16:E16"/>
  </mergeCells>
  <pageMargins left="0.74803149606299213" right="0.74803149606299213" top="0.98425196850393704" bottom="0.98425196850393704" header="0.51181102362204722" footer="0.51181102362204722"/>
  <pageSetup paperSize="9" scale="36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0"/>
  <sheetViews>
    <sheetView workbookViewId="0">
      <selection activeCell="M11" sqref="M11"/>
    </sheetView>
  </sheetViews>
  <sheetFormatPr baseColWidth="10" defaultColWidth="8.5" defaultRowHeight="13" x14ac:dyDescent="0.15"/>
  <cols>
    <col min="1" max="1" width="3.5" customWidth="1"/>
    <col min="2" max="2" width="17.5" customWidth="1"/>
    <col min="3" max="3" width="10.5" customWidth="1"/>
    <col min="4" max="4" width="15.5" customWidth="1"/>
    <col min="5" max="5" width="43.5" customWidth="1"/>
    <col min="6" max="6" width="12.5" customWidth="1"/>
    <col min="7" max="7" width="7.5" customWidth="1"/>
    <col min="8" max="8" width="5" customWidth="1"/>
    <col min="9" max="10" width="12.5" bestFit="1" customWidth="1"/>
    <col min="11" max="11" width="17.5" customWidth="1"/>
  </cols>
  <sheetData>
    <row r="1" spans="1:12" ht="20" x14ac:dyDescent="0.2">
      <c r="A1" s="4"/>
      <c r="B1" s="5" t="s">
        <v>0</v>
      </c>
      <c r="C1" s="4"/>
      <c r="D1" s="4"/>
      <c r="E1" s="4"/>
      <c r="F1" s="103" t="str">
        <f>'Sammanställning budget'!F1</f>
        <v>År: 2026</v>
      </c>
      <c r="G1" s="4"/>
      <c r="H1" s="2"/>
      <c r="I1" s="2"/>
      <c r="J1" s="2"/>
      <c r="K1" s="2"/>
    </row>
    <row r="2" spans="1:12" ht="14" thickBot="1" x14ac:dyDescent="0.2">
      <c r="A2" s="4"/>
      <c r="B2" s="6"/>
      <c r="C2" s="4"/>
      <c r="D2" s="4"/>
      <c r="E2" s="4"/>
      <c r="F2" s="4"/>
      <c r="G2" s="4"/>
      <c r="H2" s="2"/>
      <c r="I2" s="2"/>
      <c r="J2" s="2"/>
      <c r="K2" s="2"/>
    </row>
    <row r="3" spans="1:12" x14ac:dyDescent="0.15">
      <c r="A3" s="4"/>
      <c r="B3" s="2" t="s">
        <v>13</v>
      </c>
      <c r="C3" s="176" t="s">
        <v>72</v>
      </c>
      <c r="D3" s="177"/>
      <c r="E3" s="177"/>
      <c r="F3" s="4"/>
      <c r="G3" s="4"/>
      <c r="H3" s="2"/>
      <c r="I3" s="122" t="s">
        <v>55</v>
      </c>
      <c r="J3" s="123"/>
      <c r="K3" s="123"/>
      <c r="L3" s="128"/>
    </row>
    <row r="4" spans="1:12" x14ac:dyDescent="0.15">
      <c r="A4" s="4"/>
      <c r="B4" s="2"/>
      <c r="C4" s="2"/>
      <c r="D4" s="2"/>
      <c r="E4" s="2"/>
      <c r="F4" s="2"/>
      <c r="G4" s="2"/>
      <c r="H4" s="2"/>
      <c r="I4" s="124" t="s">
        <v>53</v>
      </c>
      <c r="J4" s="85"/>
      <c r="K4" s="85"/>
      <c r="L4" s="129"/>
    </row>
    <row r="5" spans="1:12" ht="14" x14ac:dyDescent="0.15">
      <c r="A5" s="4"/>
      <c r="B5" s="38" t="s">
        <v>34</v>
      </c>
      <c r="C5" s="29" t="s">
        <v>35</v>
      </c>
      <c r="E5" s="4"/>
      <c r="F5" s="2"/>
      <c r="G5" s="2"/>
      <c r="H5" s="2"/>
      <c r="I5" s="125" t="s">
        <v>147</v>
      </c>
      <c r="J5" s="85"/>
      <c r="K5" s="85"/>
      <c r="L5" s="129"/>
    </row>
    <row r="6" spans="1:12" ht="14" thickBot="1" x14ac:dyDescent="0.2">
      <c r="A6" s="4"/>
      <c r="B6" s="39" t="s">
        <v>12</v>
      </c>
      <c r="C6" s="59">
        <v>0.5595</v>
      </c>
      <c r="D6" s="2"/>
      <c r="E6" s="42" t="s">
        <v>228</v>
      </c>
      <c r="F6" s="2"/>
      <c r="G6" s="2"/>
      <c r="H6" s="2"/>
      <c r="I6" s="126" t="s">
        <v>149</v>
      </c>
      <c r="J6" s="127"/>
      <c r="K6" s="127"/>
      <c r="L6" s="130"/>
    </row>
    <row r="7" spans="1:12" x14ac:dyDescent="0.15">
      <c r="A7" s="4"/>
      <c r="B7" s="40" t="s">
        <v>36</v>
      </c>
      <c r="C7" s="59">
        <v>0.16</v>
      </c>
      <c r="D7" s="2"/>
      <c r="E7" s="42" t="s">
        <v>101</v>
      </c>
      <c r="F7" s="2"/>
      <c r="G7" s="2"/>
      <c r="H7" s="2"/>
      <c r="I7" s="2"/>
      <c r="J7" s="2"/>
      <c r="K7" s="2"/>
    </row>
    <row r="8" spans="1:12" x14ac:dyDescent="0.15">
      <c r="A8" s="4"/>
      <c r="B8" s="40" t="s">
        <v>37</v>
      </c>
      <c r="C8" s="89">
        <v>1.9E-2</v>
      </c>
      <c r="D8" s="2"/>
      <c r="E8" s="167" t="s">
        <v>222</v>
      </c>
      <c r="F8" s="2"/>
      <c r="G8" s="2"/>
      <c r="H8" s="2"/>
      <c r="I8" s="2"/>
      <c r="J8" s="2"/>
      <c r="K8" s="2"/>
    </row>
    <row r="9" spans="1:12" x14ac:dyDescent="0.15">
      <c r="A9" s="4"/>
      <c r="B9" s="40" t="s">
        <v>85</v>
      </c>
      <c r="C9" s="59">
        <v>0.03</v>
      </c>
      <c r="D9" s="2"/>
      <c r="E9" s="42" t="s">
        <v>101</v>
      </c>
      <c r="F9" s="2"/>
      <c r="G9" s="2"/>
      <c r="H9" s="2"/>
      <c r="I9" s="2"/>
      <c r="J9" s="2"/>
      <c r="K9" s="2"/>
    </row>
    <row r="10" spans="1:12" x14ac:dyDescent="0.15">
      <c r="A10" s="4"/>
      <c r="B10" s="40" t="s">
        <v>32</v>
      </c>
      <c r="C10" s="169">
        <v>0</v>
      </c>
      <c r="D10" s="2"/>
      <c r="E10" s="168" t="s">
        <v>226</v>
      </c>
      <c r="F10" s="2"/>
      <c r="G10" s="2"/>
      <c r="H10" s="2"/>
      <c r="I10" s="2"/>
      <c r="J10" s="2"/>
      <c r="K10" s="2"/>
    </row>
    <row r="11" spans="1:12" x14ac:dyDescent="0.15">
      <c r="A11" s="4"/>
      <c r="B11" s="40" t="s">
        <v>31</v>
      </c>
      <c r="C11" s="169">
        <v>0</v>
      </c>
      <c r="D11" s="2"/>
      <c r="E11" s="168" t="s">
        <v>227</v>
      </c>
      <c r="F11" s="2"/>
      <c r="G11" s="2"/>
      <c r="H11" s="2"/>
      <c r="I11" s="2"/>
      <c r="J11" s="2"/>
      <c r="K11" s="2"/>
    </row>
    <row r="12" spans="1:12" x14ac:dyDescent="0.15">
      <c r="A12" s="4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 x14ac:dyDescent="0.15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 x14ac:dyDescent="0.15">
      <c r="A14" s="4"/>
      <c r="B14" s="4"/>
      <c r="C14" s="4"/>
      <c r="D14" s="4"/>
      <c r="E14" s="4"/>
      <c r="F14" s="4"/>
      <c r="G14" s="4"/>
      <c r="H14" s="2"/>
      <c r="I14" s="2"/>
      <c r="J14" s="2"/>
      <c r="K14" s="2"/>
    </row>
    <row r="15" spans="1:12" x14ac:dyDescent="0.15">
      <c r="A15" s="4"/>
      <c r="B15" s="4"/>
      <c r="C15" s="4"/>
      <c r="D15" s="4"/>
      <c r="F15" s="4"/>
      <c r="G15" s="4"/>
      <c r="H15" s="4"/>
      <c r="I15" s="4"/>
      <c r="J15" s="4"/>
      <c r="K15" s="4"/>
    </row>
    <row r="16" spans="1:12" x14ac:dyDescent="0.15">
      <c r="A16" s="4"/>
      <c r="B16" s="6"/>
      <c r="D16" s="178" t="s">
        <v>19</v>
      </c>
      <c r="E16" s="179"/>
      <c r="F16" s="4"/>
      <c r="G16" s="4"/>
      <c r="H16" s="4"/>
      <c r="I16" s="4"/>
      <c r="J16" s="4"/>
      <c r="K16" s="4"/>
    </row>
    <row r="17" spans="1:12" ht="36.75" customHeight="1" x14ac:dyDescent="0.2">
      <c r="A17" s="4"/>
      <c r="B17" s="7" t="s">
        <v>54</v>
      </c>
      <c r="C17" s="82" t="s">
        <v>1</v>
      </c>
      <c r="D17" s="32" t="s">
        <v>24</v>
      </c>
      <c r="E17" s="32" t="s">
        <v>26</v>
      </c>
      <c r="F17" s="32" t="s">
        <v>20</v>
      </c>
      <c r="G17" s="4"/>
      <c r="H17" s="4"/>
      <c r="I17" s="4"/>
      <c r="J17" s="4"/>
      <c r="K17" s="4"/>
    </row>
    <row r="18" spans="1:12" x14ac:dyDescent="0.15">
      <c r="A18" s="4"/>
      <c r="B18" s="1" t="s">
        <v>9</v>
      </c>
      <c r="C18" s="57">
        <v>0</v>
      </c>
      <c r="D18" s="31">
        <v>0</v>
      </c>
      <c r="E18" s="31">
        <v>0</v>
      </c>
      <c r="F18" s="58">
        <f>C18/141*(3*D18+E18)*(1+$C$6)</f>
        <v>0</v>
      </c>
      <c r="G18" s="4"/>
      <c r="H18" s="4"/>
      <c r="I18" s="4"/>
      <c r="J18" s="4"/>
      <c r="K18" s="4"/>
    </row>
    <row r="19" spans="1:12" x14ac:dyDescent="0.15">
      <c r="A19" s="4"/>
      <c r="B19" s="1" t="s">
        <v>50</v>
      </c>
      <c r="C19" s="57">
        <v>0</v>
      </c>
      <c r="D19" s="31">
        <v>0</v>
      </c>
      <c r="E19" s="31">
        <v>0</v>
      </c>
      <c r="F19" s="58">
        <f>C19/141*(3*D19+E19)*(1+$C$6)</f>
        <v>0</v>
      </c>
      <c r="G19" s="4"/>
      <c r="H19" s="18"/>
      <c r="I19" s="4"/>
      <c r="J19" s="4"/>
      <c r="K19" s="4"/>
    </row>
    <row r="20" spans="1:12" x14ac:dyDescent="0.15">
      <c r="A20" s="4"/>
      <c r="B20" s="1" t="s">
        <v>51</v>
      </c>
      <c r="C20" s="57">
        <v>0</v>
      </c>
      <c r="D20" s="31">
        <v>0</v>
      </c>
      <c r="E20" s="31">
        <v>0</v>
      </c>
      <c r="F20" s="58">
        <f>C20/141*(3*D20+E20)*(1+$C$6)</f>
        <v>0</v>
      </c>
      <c r="G20" s="4"/>
      <c r="H20" s="98"/>
      <c r="I20" s="98"/>
      <c r="J20" s="98"/>
      <c r="K20" s="98"/>
      <c r="L20" s="72"/>
    </row>
    <row r="21" spans="1:12" x14ac:dyDescent="0.15">
      <c r="A21" s="4"/>
      <c r="B21" s="1" t="s">
        <v>74</v>
      </c>
      <c r="C21" s="57">
        <v>0</v>
      </c>
      <c r="D21" s="31">
        <v>0</v>
      </c>
      <c r="E21" s="31">
        <v>0</v>
      </c>
      <c r="F21" s="58">
        <f t="shared" ref="F21:F23" si="0">C21/141*(3*D21+E21)*(1+$C$6)</f>
        <v>0</v>
      </c>
      <c r="G21" s="4"/>
      <c r="H21" s="98"/>
      <c r="I21" s="98"/>
      <c r="J21" s="98"/>
      <c r="K21" s="98"/>
      <c r="L21" s="72"/>
    </row>
    <row r="22" spans="1:12" x14ac:dyDescent="0.15">
      <c r="A22" s="4"/>
      <c r="B22" s="1" t="s">
        <v>75</v>
      </c>
      <c r="C22" s="57">
        <v>0</v>
      </c>
      <c r="D22" s="31">
        <v>0</v>
      </c>
      <c r="E22" s="31">
        <v>0</v>
      </c>
      <c r="F22" s="58">
        <f t="shared" si="0"/>
        <v>0</v>
      </c>
      <c r="G22" s="4"/>
      <c r="H22" s="98"/>
      <c r="I22" s="98"/>
      <c r="J22" s="98"/>
      <c r="K22" s="98"/>
      <c r="L22" s="72"/>
    </row>
    <row r="23" spans="1:12" x14ac:dyDescent="0.15">
      <c r="A23" s="4"/>
      <c r="B23" s="1" t="s">
        <v>76</v>
      </c>
      <c r="C23" s="57">
        <v>0</v>
      </c>
      <c r="D23" s="31">
        <v>0</v>
      </c>
      <c r="E23" s="31">
        <v>0</v>
      </c>
      <c r="F23" s="58">
        <f t="shared" si="0"/>
        <v>0</v>
      </c>
      <c r="G23" s="4"/>
      <c r="H23" s="98"/>
      <c r="I23" s="98"/>
      <c r="J23" s="98"/>
      <c r="K23" s="98"/>
      <c r="L23" s="72"/>
    </row>
    <row r="24" spans="1:12" ht="12.75" customHeight="1" x14ac:dyDescent="0.15">
      <c r="A24" s="4"/>
      <c r="B24" s="6" t="s">
        <v>38</v>
      </c>
      <c r="C24" s="36"/>
      <c r="D24" s="36"/>
      <c r="E24" s="36"/>
      <c r="F24" s="51">
        <f>SUM(F18:F23)</f>
        <v>0</v>
      </c>
      <c r="G24" s="4"/>
      <c r="H24" s="98"/>
      <c r="I24" s="98"/>
      <c r="J24" s="98"/>
      <c r="K24" s="98"/>
      <c r="L24" s="72"/>
    </row>
    <row r="25" spans="1:12" ht="12.75" customHeight="1" x14ac:dyDescent="0.15">
      <c r="A25" s="4"/>
      <c r="B25" s="6"/>
      <c r="C25" s="36"/>
      <c r="D25" s="36"/>
      <c r="E25" s="36"/>
      <c r="F25" s="28"/>
      <c r="G25" s="28"/>
      <c r="H25" s="98"/>
      <c r="I25" s="98"/>
      <c r="J25" s="98"/>
      <c r="K25" s="98"/>
      <c r="L25" s="72"/>
    </row>
    <row r="26" spans="1:12" ht="12.75" customHeight="1" x14ac:dyDescent="0.15">
      <c r="A26" s="4"/>
      <c r="B26" s="6"/>
      <c r="C26" s="36"/>
      <c r="D26" s="36"/>
      <c r="E26" s="36"/>
      <c r="F26" s="28"/>
      <c r="G26" s="28"/>
      <c r="H26" s="98"/>
      <c r="I26" s="98"/>
      <c r="J26" s="98"/>
      <c r="K26" s="98"/>
      <c r="L26" s="72"/>
    </row>
    <row r="27" spans="1:12" ht="12.75" customHeight="1" x14ac:dyDescent="0.15">
      <c r="A27" s="4"/>
      <c r="B27" s="6"/>
      <c r="C27" s="36"/>
      <c r="D27" s="36"/>
      <c r="E27" s="36"/>
      <c r="F27" s="28"/>
      <c r="G27" s="28"/>
      <c r="H27" s="98"/>
      <c r="I27" s="98"/>
      <c r="J27" s="98"/>
      <c r="K27" s="98"/>
      <c r="L27" s="72"/>
    </row>
    <row r="28" spans="1:12" ht="12.75" customHeight="1" x14ac:dyDescent="0.15">
      <c r="A28" s="4"/>
      <c r="B28" s="6"/>
      <c r="C28" s="36"/>
      <c r="D28" s="36"/>
      <c r="E28" s="36"/>
      <c r="F28" s="28"/>
      <c r="G28" s="28"/>
      <c r="H28" s="98"/>
      <c r="I28" s="98"/>
      <c r="J28" s="98"/>
      <c r="K28" s="98"/>
      <c r="L28" s="72"/>
    </row>
    <row r="29" spans="1:12" ht="12.75" customHeight="1" x14ac:dyDescent="0.15">
      <c r="A29" s="4"/>
      <c r="B29" s="49" t="s">
        <v>42</v>
      </c>
      <c r="C29" s="6"/>
      <c r="D29" s="6"/>
      <c r="E29" s="70"/>
      <c r="F29" s="11"/>
      <c r="G29" s="28"/>
      <c r="H29" s="98"/>
      <c r="I29" s="98"/>
      <c r="J29" s="98"/>
      <c r="K29" s="98"/>
      <c r="L29" s="72"/>
    </row>
    <row r="30" spans="1:12" ht="12.75" customHeight="1" x14ac:dyDescent="0.15">
      <c r="A30" s="4"/>
      <c r="B30" s="40" t="s">
        <v>36</v>
      </c>
      <c r="C30" s="4"/>
      <c r="D30" s="4"/>
      <c r="E30" s="4"/>
      <c r="F30" s="62">
        <f>F$24*C$7</f>
        <v>0</v>
      </c>
      <c r="G30" s="28"/>
      <c r="H30" s="98"/>
      <c r="I30" s="98"/>
      <c r="J30" s="98"/>
      <c r="K30" s="98"/>
      <c r="L30" s="72"/>
    </row>
    <row r="31" spans="1:12" ht="12.75" customHeight="1" x14ac:dyDescent="0.15">
      <c r="A31" s="4"/>
      <c r="B31" s="40" t="s">
        <v>37</v>
      </c>
      <c r="C31" s="4"/>
      <c r="D31" s="4"/>
      <c r="E31" s="4"/>
      <c r="F31" s="62">
        <f>F$24*C$8</f>
        <v>0</v>
      </c>
      <c r="G31" s="28"/>
      <c r="H31" s="98"/>
      <c r="I31" s="98"/>
      <c r="J31" s="98"/>
      <c r="K31" s="98"/>
      <c r="L31" s="72"/>
    </row>
    <row r="32" spans="1:12" ht="12.75" customHeight="1" x14ac:dyDescent="0.15">
      <c r="A32" s="4"/>
      <c r="B32" s="40" t="s">
        <v>85</v>
      </c>
      <c r="C32" s="4"/>
      <c r="D32" s="4"/>
      <c r="E32" s="4"/>
      <c r="F32" s="62">
        <f>F$24*C$9</f>
        <v>0</v>
      </c>
      <c r="G32" s="28"/>
      <c r="H32" s="98"/>
      <c r="I32" s="98"/>
      <c r="J32" s="98"/>
      <c r="K32" s="98"/>
      <c r="L32" s="72"/>
    </row>
    <row r="33" spans="1:12" ht="12.75" customHeight="1" x14ac:dyDescent="0.15">
      <c r="A33" s="4"/>
      <c r="B33" s="40" t="s">
        <v>32</v>
      </c>
      <c r="C33" s="4"/>
      <c r="D33" s="4"/>
      <c r="E33" s="4"/>
      <c r="F33" s="62">
        <f>F$24*C$10</f>
        <v>0</v>
      </c>
      <c r="G33" s="28"/>
      <c r="H33" s="98"/>
      <c r="I33" s="98"/>
      <c r="J33" s="98"/>
      <c r="K33" s="98"/>
      <c r="L33" s="72"/>
    </row>
    <row r="34" spans="1:12" ht="12.75" customHeight="1" x14ac:dyDescent="0.15">
      <c r="A34" s="4"/>
      <c r="B34" s="40" t="s">
        <v>31</v>
      </c>
      <c r="C34" s="4"/>
      <c r="D34" s="4"/>
      <c r="E34" s="4"/>
      <c r="F34" s="62">
        <f>F$24*C$11</f>
        <v>0</v>
      </c>
      <c r="G34" s="28"/>
      <c r="H34" s="98"/>
      <c r="I34" s="98"/>
      <c r="J34" s="98"/>
      <c r="K34" s="98"/>
      <c r="L34" s="72"/>
    </row>
    <row r="35" spans="1:12" ht="12.75" customHeight="1" x14ac:dyDescent="0.15">
      <c r="A35" s="4"/>
      <c r="B35" s="18"/>
      <c r="C35" s="4"/>
      <c r="D35" s="4"/>
      <c r="E35" s="4"/>
      <c r="F35" s="35"/>
      <c r="G35" s="28"/>
      <c r="H35" s="28"/>
      <c r="I35" s="28"/>
      <c r="J35" s="28"/>
      <c r="K35" s="28"/>
    </row>
    <row r="36" spans="1:12" ht="12.75" customHeight="1" x14ac:dyDescent="0.15">
      <c r="A36" s="4"/>
      <c r="B36" s="18"/>
      <c r="C36" s="4"/>
      <c r="D36" s="4"/>
      <c r="E36" s="4"/>
      <c r="F36" s="35"/>
      <c r="G36" s="28"/>
      <c r="H36" s="28"/>
      <c r="I36" s="28"/>
      <c r="J36" s="28"/>
      <c r="K36" s="28"/>
    </row>
    <row r="37" spans="1:12" ht="12.75" customHeight="1" x14ac:dyDescent="0.15">
      <c r="A37" s="4"/>
      <c r="B37" s="52" t="s">
        <v>44</v>
      </c>
      <c r="C37" s="53"/>
      <c r="D37" s="53"/>
      <c r="E37" s="53"/>
      <c r="F37" s="54">
        <f>SUM(F30:F34)+F24</f>
        <v>0</v>
      </c>
      <c r="G37" s="28"/>
      <c r="H37" s="28"/>
      <c r="I37" s="28"/>
      <c r="J37" s="28"/>
      <c r="K37" s="28"/>
    </row>
    <row r="38" spans="1:12" ht="12.75" customHeight="1" x14ac:dyDescent="0.15">
      <c r="A38" s="4"/>
      <c r="B38" s="6"/>
      <c r="C38" s="36"/>
      <c r="D38" s="36"/>
      <c r="E38" s="36"/>
      <c r="F38" s="28"/>
      <c r="G38" s="28"/>
      <c r="H38" s="28"/>
      <c r="I38" s="28"/>
      <c r="J38" s="28"/>
      <c r="K38" s="28"/>
    </row>
    <row r="39" spans="1:12" ht="12.75" customHeight="1" x14ac:dyDescent="0.15">
      <c r="A39" s="4"/>
      <c r="B39" s="6"/>
      <c r="C39" s="36"/>
      <c r="D39" s="36"/>
      <c r="E39" s="36"/>
      <c r="F39" s="28"/>
      <c r="G39" s="28"/>
      <c r="H39" s="28"/>
      <c r="I39" s="28"/>
      <c r="J39" s="28"/>
      <c r="K39" s="28"/>
    </row>
    <row r="40" spans="1:12" ht="12.75" customHeight="1" x14ac:dyDescent="0.15">
      <c r="A40" s="4"/>
      <c r="B40" s="6"/>
      <c r="C40" s="4"/>
      <c r="D40" s="4"/>
      <c r="E40" s="4"/>
      <c r="F40" s="11"/>
      <c r="G40" s="4"/>
      <c r="H40" s="2"/>
      <c r="I40" s="2"/>
      <c r="J40" s="2"/>
      <c r="K40" s="2"/>
    </row>
    <row r="41" spans="1:12" ht="21" customHeight="1" x14ac:dyDescent="0.2">
      <c r="A41" s="4"/>
      <c r="B41" s="20" t="s">
        <v>21</v>
      </c>
      <c r="C41" s="4"/>
      <c r="D41" s="4"/>
      <c r="E41" s="4"/>
      <c r="F41" s="11"/>
      <c r="G41" s="4"/>
      <c r="H41" s="2"/>
      <c r="I41" s="2"/>
      <c r="J41" s="2"/>
      <c r="K41" s="2"/>
    </row>
    <row r="42" spans="1:12" ht="12.75" customHeight="1" x14ac:dyDescent="0.15">
      <c r="A42" s="4"/>
      <c r="B42" s="18" t="s">
        <v>22</v>
      </c>
      <c r="C42" s="4"/>
      <c r="D42" s="4"/>
      <c r="E42" s="4"/>
      <c r="F42" s="11"/>
      <c r="G42" s="4"/>
      <c r="H42" s="2"/>
      <c r="I42" s="2"/>
      <c r="J42" s="2"/>
      <c r="K42" s="2"/>
    </row>
    <row r="43" spans="1:12" ht="20.25" customHeight="1" x14ac:dyDescent="0.2">
      <c r="A43" s="4"/>
      <c r="B43" s="20" t="s">
        <v>25</v>
      </c>
      <c r="C43" s="4"/>
      <c r="D43" s="4"/>
      <c r="E43" s="4"/>
      <c r="F43" s="11"/>
      <c r="G43" s="4"/>
      <c r="H43" s="2"/>
      <c r="I43" s="2"/>
      <c r="J43" s="2"/>
      <c r="K43" s="2"/>
    </row>
    <row r="44" spans="1:12" ht="12.75" customHeight="1" x14ac:dyDescent="0.15">
      <c r="A44" s="4"/>
      <c r="B44" s="18" t="s">
        <v>23</v>
      </c>
      <c r="C44" s="4"/>
      <c r="D44" s="4"/>
      <c r="E44" s="4"/>
      <c r="F44" s="11"/>
      <c r="G44" s="4"/>
      <c r="H44" s="2"/>
      <c r="I44" s="2"/>
      <c r="J44" s="2"/>
      <c r="K44" s="2"/>
    </row>
    <row r="45" spans="1:12" ht="12.75" customHeight="1" x14ac:dyDescent="0.15">
      <c r="A45" s="4"/>
      <c r="B45" s="18"/>
      <c r="C45" s="4"/>
      <c r="D45" s="4"/>
      <c r="E45" s="4"/>
      <c r="F45" s="11"/>
      <c r="G45" s="4"/>
      <c r="H45" s="2"/>
      <c r="I45" s="2"/>
      <c r="J45" s="2"/>
      <c r="K45" s="2"/>
    </row>
    <row r="46" spans="1:12" ht="12.75" customHeight="1" x14ac:dyDescent="0.15">
      <c r="A46" s="4"/>
      <c r="B46" s="18"/>
      <c r="C46" s="4"/>
      <c r="D46" s="4"/>
      <c r="E46" s="4"/>
      <c r="F46" s="11"/>
      <c r="G46" s="4"/>
      <c r="H46" s="2"/>
      <c r="I46" s="2"/>
      <c r="J46" s="2"/>
      <c r="K46" s="2"/>
    </row>
    <row r="47" spans="1:12" x14ac:dyDescent="0.15">
      <c r="A47" s="4"/>
      <c r="B47" s="6"/>
      <c r="C47" s="4"/>
      <c r="D47" s="4"/>
      <c r="E47" s="4"/>
      <c r="F47" s="46"/>
      <c r="G47" s="4"/>
      <c r="H47" s="2"/>
      <c r="I47" s="2"/>
      <c r="J47" s="2"/>
      <c r="K47" s="2"/>
    </row>
    <row r="48" spans="1:12" x14ac:dyDescent="0.15">
      <c r="A48" s="4"/>
      <c r="B48" s="6"/>
      <c r="C48" s="4"/>
      <c r="D48" s="4"/>
      <c r="E48" s="4"/>
      <c r="F48" s="46"/>
      <c r="G48" s="4"/>
      <c r="H48" s="2"/>
      <c r="I48" s="2"/>
      <c r="J48" s="2"/>
      <c r="K48" s="2"/>
    </row>
    <row r="49" spans="1:11" x14ac:dyDescent="0.15">
      <c r="A49" s="4"/>
      <c r="B49" s="7" t="s">
        <v>6</v>
      </c>
      <c r="C49" s="8"/>
      <c r="D49" s="8"/>
      <c r="F49" s="82" t="s">
        <v>28</v>
      </c>
      <c r="G49" s="4"/>
      <c r="H49" s="2"/>
      <c r="I49" s="2"/>
      <c r="J49" s="2"/>
      <c r="K49" s="2"/>
    </row>
    <row r="50" spans="1:11" x14ac:dyDescent="0.15">
      <c r="A50" s="4"/>
      <c r="B50" s="47" t="s">
        <v>30</v>
      </c>
      <c r="C50" s="4"/>
      <c r="D50" s="4"/>
      <c r="F50" s="119"/>
      <c r="G50" s="4"/>
      <c r="H50" s="2"/>
      <c r="I50" s="2"/>
      <c r="J50" s="2"/>
      <c r="K50" s="2"/>
    </row>
    <row r="51" spans="1:11" x14ac:dyDescent="0.15">
      <c r="A51" s="4"/>
      <c r="B51" s="61" t="s">
        <v>45</v>
      </c>
      <c r="C51" s="68"/>
      <c r="D51" s="68"/>
      <c r="E51" s="65"/>
      <c r="F51" s="57">
        <v>0</v>
      </c>
      <c r="G51" s="4"/>
      <c r="H51" s="2"/>
      <c r="I51" s="2"/>
      <c r="J51" s="2"/>
      <c r="K51" s="2"/>
    </row>
    <row r="52" spans="1:11" x14ac:dyDescent="0.15">
      <c r="A52" s="4"/>
      <c r="B52" s="68" t="s">
        <v>16</v>
      </c>
      <c r="C52" s="68"/>
      <c r="D52" s="68"/>
      <c r="E52" s="65"/>
      <c r="F52" s="57">
        <v>0</v>
      </c>
      <c r="G52" s="4"/>
      <c r="H52" s="2"/>
      <c r="I52" s="2"/>
      <c r="J52" s="2"/>
      <c r="K52" s="2"/>
    </row>
    <row r="53" spans="1:11" x14ac:dyDescent="0.15">
      <c r="A53" s="4"/>
      <c r="B53" s="68" t="s">
        <v>15</v>
      </c>
      <c r="C53" s="68"/>
      <c r="D53" s="68"/>
      <c r="E53" s="65"/>
      <c r="F53" s="57">
        <v>0</v>
      </c>
      <c r="G53" s="4"/>
      <c r="H53" s="2"/>
      <c r="I53" s="2"/>
      <c r="J53" s="2"/>
      <c r="K53" s="2"/>
    </row>
    <row r="54" spans="1:11" x14ac:dyDescent="0.15">
      <c r="A54" s="4"/>
      <c r="B54" s="68" t="s">
        <v>4</v>
      </c>
      <c r="C54" s="68"/>
      <c r="D54" s="68"/>
      <c r="E54" s="65"/>
      <c r="F54" s="57">
        <v>0</v>
      </c>
      <c r="G54" s="4"/>
      <c r="H54" s="2"/>
      <c r="I54" s="2"/>
      <c r="J54" s="2"/>
      <c r="K54" s="2"/>
    </row>
    <row r="55" spans="1:11" x14ac:dyDescent="0.15">
      <c r="A55" s="4"/>
      <c r="B55" s="68" t="s">
        <v>3</v>
      </c>
      <c r="C55" s="68"/>
      <c r="D55" s="68"/>
      <c r="E55" s="65"/>
      <c r="F55" s="57">
        <v>0</v>
      </c>
      <c r="G55" s="4"/>
      <c r="H55" s="2"/>
      <c r="I55" s="2"/>
      <c r="J55" s="2"/>
      <c r="K55" s="2"/>
    </row>
    <row r="56" spans="1:11" x14ac:dyDescent="0.15">
      <c r="A56" s="4"/>
      <c r="B56" s="68" t="s">
        <v>5</v>
      </c>
      <c r="C56" s="68"/>
      <c r="D56" s="68"/>
      <c r="E56" s="65"/>
      <c r="F56" s="57">
        <v>0</v>
      </c>
      <c r="G56" s="4"/>
      <c r="H56" s="2"/>
      <c r="I56" s="2"/>
      <c r="J56" s="2"/>
      <c r="K56" s="2"/>
    </row>
    <row r="57" spans="1:11" x14ac:dyDescent="0.15">
      <c r="A57" s="4"/>
      <c r="B57" s="61"/>
      <c r="C57" s="68"/>
      <c r="D57" s="68"/>
      <c r="E57" s="65"/>
      <c r="F57" s="57"/>
      <c r="G57" s="4"/>
      <c r="H57" s="2"/>
      <c r="I57" s="2"/>
      <c r="J57" s="2"/>
      <c r="K57" s="2"/>
    </row>
    <row r="58" spans="1:11" x14ac:dyDescent="0.15">
      <c r="A58" s="4"/>
      <c r="B58" s="68"/>
      <c r="C58" s="68"/>
      <c r="D58" s="68"/>
      <c r="E58" s="65"/>
      <c r="F58" s="57"/>
      <c r="G58" s="4"/>
      <c r="H58" s="2"/>
      <c r="I58" s="2"/>
      <c r="J58" s="2"/>
      <c r="K58" s="2"/>
    </row>
    <row r="59" spans="1:11" x14ac:dyDescent="0.15">
      <c r="A59" s="4"/>
      <c r="B59" s="68"/>
      <c r="C59" s="68"/>
      <c r="D59" s="68"/>
      <c r="E59" s="65"/>
      <c r="F59" s="57"/>
      <c r="G59" s="4"/>
      <c r="H59" s="2"/>
      <c r="I59" s="2"/>
      <c r="J59" s="2"/>
      <c r="K59" s="2"/>
    </row>
    <row r="60" spans="1:11" x14ac:dyDescent="0.15">
      <c r="A60" s="4"/>
      <c r="B60" s="68"/>
      <c r="C60" s="68"/>
      <c r="D60" s="68"/>
      <c r="E60" s="65"/>
      <c r="F60" s="31"/>
      <c r="G60" s="4"/>
      <c r="H60" s="2"/>
      <c r="I60" s="2"/>
      <c r="J60" s="2"/>
      <c r="K60" s="2"/>
    </row>
    <row r="61" spans="1:11" x14ac:dyDescent="0.15">
      <c r="A61" s="4"/>
      <c r="B61" s="68"/>
      <c r="C61" s="68"/>
      <c r="D61" s="68"/>
      <c r="E61" s="65"/>
      <c r="F61" s="31"/>
      <c r="G61" s="4"/>
      <c r="H61" s="2"/>
      <c r="I61" s="2"/>
      <c r="J61" s="2"/>
      <c r="K61" s="2"/>
    </row>
    <row r="62" spans="1:11" x14ac:dyDescent="0.15">
      <c r="A62" s="4"/>
      <c r="B62" s="6" t="s">
        <v>10</v>
      </c>
      <c r="C62" s="4"/>
      <c r="D62" s="4"/>
      <c r="E62" s="4"/>
      <c r="F62" s="51">
        <f>SUM(F51:F61)</f>
        <v>0</v>
      </c>
      <c r="G62" s="4"/>
      <c r="H62" s="2"/>
      <c r="I62" s="2"/>
      <c r="J62" s="2"/>
      <c r="K62" s="2"/>
    </row>
    <row r="63" spans="1:11" x14ac:dyDescent="0.15">
      <c r="A63" s="4"/>
      <c r="B63" s="6"/>
      <c r="C63" s="4"/>
      <c r="D63" s="4"/>
      <c r="E63" s="4"/>
      <c r="F63" s="45"/>
      <c r="G63" s="4"/>
      <c r="H63" s="2"/>
      <c r="I63" s="2"/>
      <c r="J63" s="2"/>
      <c r="K63" s="2"/>
    </row>
    <row r="64" spans="1:11" x14ac:dyDescent="0.15">
      <c r="A64" s="4"/>
      <c r="B64" s="6"/>
      <c r="C64" s="4"/>
      <c r="D64" s="4"/>
      <c r="E64" s="4"/>
      <c r="F64" s="28"/>
      <c r="G64" s="4"/>
      <c r="H64" s="2"/>
      <c r="I64" s="2"/>
      <c r="J64" s="2"/>
      <c r="K64" s="2"/>
    </row>
    <row r="65" spans="1:11" ht="18" x14ac:dyDescent="0.2">
      <c r="A65" s="4"/>
      <c r="B65" s="20"/>
      <c r="C65" s="4"/>
      <c r="D65" s="12"/>
      <c r="E65" s="12"/>
      <c r="F65" s="35"/>
      <c r="G65" s="4"/>
      <c r="H65" s="2"/>
      <c r="I65" s="2"/>
      <c r="J65" s="2"/>
      <c r="K65" s="2"/>
    </row>
    <row r="66" spans="1:11" x14ac:dyDescent="0.15">
      <c r="A66" s="4"/>
      <c r="B66" s="4"/>
      <c r="C66" s="4"/>
      <c r="D66" s="12"/>
      <c r="E66" s="12"/>
      <c r="F66" s="35"/>
      <c r="G66" s="4"/>
      <c r="H66" s="2"/>
      <c r="I66" s="2"/>
      <c r="J66" s="2"/>
      <c r="K66" s="2"/>
    </row>
    <row r="67" spans="1:11" x14ac:dyDescent="0.15">
      <c r="A67" s="4"/>
      <c r="B67" s="4"/>
      <c r="C67" s="4"/>
      <c r="D67" s="12"/>
      <c r="E67" s="12"/>
      <c r="F67" s="35"/>
      <c r="G67" s="4"/>
      <c r="H67" s="2"/>
      <c r="I67" s="2"/>
      <c r="J67" s="2"/>
      <c r="K67" s="2"/>
    </row>
    <row r="68" spans="1:11" ht="16" x14ac:dyDescent="0.2">
      <c r="A68" s="4"/>
      <c r="B68" s="9" t="s">
        <v>7</v>
      </c>
      <c r="C68" s="14"/>
      <c r="D68" s="15"/>
      <c r="E68" s="15"/>
      <c r="F68" s="50">
        <f>F62+F37</f>
        <v>0</v>
      </c>
      <c r="G68" s="4"/>
      <c r="H68" s="2"/>
      <c r="I68" s="2"/>
      <c r="J68" s="2"/>
      <c r="K68" s="2"/>
    </row>
    <row r="69" spans="1:11" ht="16" x14ac:dyDescent="0.2">
      <c r="A69" s="65"/>
      <c r="B69" s="16"/>
      <c r="C69" s="4"/>
      <c r="D69" s="12"/>
      <c r="E69" s="12"/>
      <c r="F69" s="17"/>
      <c r="G69" s="4"/>
      <c r="H69" s="2"/>
      <c r="I69" s="2"/>
      <c r="J69" s="2"/>
      <c r="K69" s="2"/>
    </row>
    <row r="70" spans="1:11" x14ac:dyDescent="0.15">
      <c r="H70" s="2"/>
      <c r="I70" s="2"/>
      <c r="J70" s="2"/>
      <c r="K70" s="2"/>
    </row>
  </sheetData>
  <sheetProtection selectLockedCells="1"/>
  <mergeCells count="2">
    <mergeCell ref="C3:E3"/>
    <mergeCell ref="D16:E1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7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A3"/>
  </sheetPr>
  <dimension ref="B1:L156"/>
  <sheetViews>
    <sheetView showGridLines="0" zoomScaleNormal="100" workbookViewId="0">
      <pane ySplit="11" topLeftCell="A12" activePane="bottomLeft" state="frozen"/>
      <selection pane="bottomLeft" activeCell="K14" sqref="K14"/>
    </sheetView>
  </sheetViews>
  <sheetFormatPr baseColWidth="10" defaultColWidth="9.1640625" defaultRowHeight="13" x14ac:dyDescent="0.15"/>
  <cols>
    <col min="1" max="1" width="3.5" style="142" customWidth="1"/>
    <col min="2" max="2" width="8.6640625" style="142" customWidth="1"/>
    <col min="3" max="3" width="17.6640625" style="142" customWidth="1"/>
    <col min="4" max="4" width="24.33203125" style="142" customWidth="1"/>
    <col min="5" max="5" width="9.6640625" style="142" customWidth="1"/>
    <col min="6" max="6" width="13.33203125" style="142" customWidth="1"/>
    <col min="7" max="7" width="13" style="142" customWidth="1"/>
    <col min="8" max="8" width="23.83203125" style="142" customWidth="1"/>
    <col min="9" max="9" width="40.5" style="142" customWidth="1"/>
    <col min="10" max="10" width="21.6640625" style="142" customWidth="1"/>
    <col min="11" max="11" width="41.6640625" style="142" customWidth="1"/>
    <col min="12" max="12" width="33.5" style="142" customWidth="1"/>
    <col min="13" max="13" width="9.1640625" style="142"/>
    <col min="14" max="14" width="9.5" style="142" bestFit="1" customWidth="1"/>
    <col min="15" max="16384" width="9.1640625" style="142"/>
  </cols>
  <sheetData>
    <row r="1" spans="2:12" ht="15" customHeight="1" x14ac:dyDescent="0.15"/>
    <row r="2" spans="2:12" ht="15" customHeight="1" x14ac:dyDescent="0.2">
      <c r="B2" s="180" t="s">
        <v>235</v>
      </c>
      <c r="C2" s="181"/>
      <c r="D2" s="143" t="s">
        <v>225</v>
      </c>
    </row>
    <row r="3" spans="2:12" ht="15" customHeight="1" x14ac:dyDescent="0.2">
      <c r="B3" s="145"/>
      <c r="C3" s="145"/>
    </row>
    <row r="4" spans="2:12" ht="15" customHeight="1" x14ac:dyDescent="0.15">
      <c r="C4" s="146" t="s">
        <v>232</v>
      </c>
      <c r="D4" s="182"/>
      <c r="E4" s="183"/>
      <c r="F4" s="183"/>
      <c r="G4" s="183"/>
      <c r="H4" s="183"/>
      <c r="I4" s="183"/>
      <c r="J4" s="183"/>
      <c r="K4" s="183"/>
      <c r="L4" s="183"/>
    </row>
    <row r="5" spans="2:12" ht="15" customHeight="1" x14ac:dyDescent="0.15">
      <c r="C5" s="146" t="s">
        <v>233</v>
      </c>
      <c r="D5" s="147"/>
      <c r="E5" s="144"/>
      <c r="F5" s="144"/>
      <c r="G5" s="144"/>
      <c r="H5" s="144"/>
      <c r="I5" s="144"/>
      <c r="J5" s="144"/>
      <c r="K5" s="144"/>
      <c r="L5" s="144"/>
    </row>
    <row r="6" spans="2:12" ht="15" customHeight="1" x14ac:dyDescent="0.15">
      <c r="C6" s="146" t="s">
        <v>234</v>
      </c>
      <c r="D6" s="182"/>
      <c r="E6" s="183"/>
      <c r="F6" s="183"/>
      <c r="G6" s="183"/>
      <c r="H6" s="183"/>
      <c r="I6" s="183"/>
      <c r="J6" s="183"/>
      <c r="K6" s="183"/>
      <c r="L6" s="183"/>
    </row>
    <row r="7" spans="2:12" ht="15" customHeight="1" x14ac:dyDescent="0.2">
      <c r="B7" s="145"/>
      <c r="C7" s="145"/>
      <c r="K7" s="23" t="s">
        <v>154</v>
      </c>
      <c r="L7" s="23" t="s">
        <v>155</v>
      </c>
    </row>
    <row r="8" spans="2:12" s="144" customFormat="1" ht="50" customHeight="1" x14ac:dyDescent="0.15">
      <c r="B8" s="148"/>
      <c r="C8" s="200" t="s">
        <v>220</v>
      </c>
      <c r="D8" s="201"/>
      <c r="E8" s="201"/>
      <c r="F8" s="201"/>
      <c r="G8" s="201"/>
      <c r="H8" s="201"/>
      <c r="I8" s="201"/>
      <c r="J8" s="201"/>
      <c r="K8" s="166"/>
      <c r="L8" s="166"/>
    </row>
    <row r="9" spans="2:12" ht="15" customHeight="1" x14ac:dyDescent="0.15">
      <c r="B9" s="149"/>
      <c r="C9" s="150"/>
      <c r="I9" s="23"/>
    </row>
    <row r="10" spans="2:12" ht="15" customHeight="1" x14ac:dyDescent="0.15">
      <c r="B10" s="184" t="s">
        <v>156</v>
      </c>
      <c r="C10" s="186" t="s">
        <v>238</v>
      </c>
      <c r="D10" s="187"/>
      <c r="E10" s="190" t="s">
        <v>12</v>
      </c>
      <c r="F10" s="190" t="s">
        <v>231</v>
      </c>
      <c r="G10" s="193" t="s">
        <v>157</v>
      </c>
      <c r="H10" s="194"/>
      <c r="I10" s="194"/>
      <c r="J10" s="194"/>
      <c r="K10" s="194"/>
      <c r="L10" s="195"/>
    </row>
    <row r="11" spans="2:12" ht="15" customHeight="1" x14ac:dyDescent="0.15">
      <c r="B11" s="185"/>
      <c r="C11" s="188"/>
      <c r="D11" s="189"/>
      <c r="E11" s="191"/>
      <c r="F11" s="192"/>
      <c r="G11" s="151" t="s">
        <v>236</v>
      </c>
      <c r="H11" s="163" t="s">
        <v>216</v>
      </c>
      <c r="I11" s="151" t="s">
        <v>217</v>
      </c>
      <c r="J11" s="151" t="s">
        <v>218</v>
      </c>
      <c r="K11" s="164" t="s">
        <v>219</v>
      </c>
      <c r="L11" s="152" t="s">
        <v>237</v>
      </c>
    </row>
    <row r="12" spans="2:12" ht="15" customHeight="1" x14ac:dyDescent="0.15">
      <c r="B12" s="157" t="s">
        <v>158</v>
      </c>
      <c r="C12" s="170" t="s">
        <v>150</v>
      </c>
      <c r="D12" s="171"/>
      <c r="E12" s="158">
        <v>0.5595</v>
      </c>
      <c r="F12" s="153">
        <v>0.02</v>
      </c>
      <c r="G12" s="159">
        <v>0.16</v>
      </c>
      <c r="H12" s="154">
        <v>0.16</v>
      </c>
      <c r="I12" s="154"/>
      <c r="J12" s="154"/>
      <c r="K12" s="165">
        <f t="shared" ref="K12:K48" si="0">G12-H12-I12-J12</f>
        <v>0</v>
      </c>
      <c r="L12" s="156">
        <v>0</v>
      </c>
    </row>
    <row r="13" spans="2:12" ht="15" customHeight="1" x14ac:dyDescent="0.15">
      <c r="B13" s="157" t="s">
        <v>159</v>
      </c>
      <c r="C13" s="170" t="s">
        <v>105</v>
      </c>
      <c r="D13" s="171"/>
      <c r="E13" s="158">
        <v>0.5595</v>
      </c>
      <c r="F13" s="153">
        <v>0.02</v>
      </c>
      <c r="G13" s="159">
        <v>0.53800000000000003</v>
      </c>
      <c r="H13" s="154">
        <v>0.16</v>
      </c>
      <c r="I13" s="154">
        <v>0.01</v>
      </c>
      <c r="J13" s="154">
        <v>0.03</v>
      </c>
      <c r="K13" s="165">
        <f>G13-H13-I13-J13</f>
        <v>0.33799999999999997</v>
      </c>
      <c r="L13" s="156">
        <v>0.105</v>
      </c>
    </row>
    <row r="14" spans="2:12" ht="15" customHeight="1" x14ac:dyDescent="0.15">
      <c r="B14" s="157" t="s">
        <v>160</v>
      </c>
      <c r="C14" s="170" t="s">
        <v>127</v>
      </c>
      <c r="D14" s="171"/>
      <c r="E14" s="158">
        <v>0.5595</v>
      </c>
      <c r="F14" s="153">
        <v>0.02</v>
      </c>
      <c r="G14" s="159">
        <v>0.16</v>
      </c>
      <c r="H14" s="154">
        <v>0.16</v>
      </c>
      <c r="I14" s="154"/>
      <c r="J14" s="154"/>
      <c r="K14" s="165">
        <f t="shared" si="0"/>
        <v>0</v>
      </c>
      <c r="L14" s="156">
        <v>0</v>
      </c>
    </row>
    <row r="15" spans="2:12" ht="15" customHeight="1" x14ac:dyDescent="0.15">
      <c r="B15" s="157" t="s">
        <v>161</v>
      </c>
      <c r="C15" s="170" t="s">
        <v>113</v>
      </c>
      <c r="D15" s="171"/>
      <c r="E15" s="158">
        <v>0.5595</v>
      </c>
      <c r="F15" s="153">
        <v>0.02</v>
      </c>
      <c r="G15" s="159">
        <v>0.35199999999999998</v>
      </c>
      <c r="H15" s="154">
        <v>0.16</v>
      </c>
      <c r="I15" s="154">
        <v>1.9E-2</v>
      </c>
      <c r="J15" s="154">
        <v>0.03</v>
      </c>
      <c r="K15" s="165">
        <f t="shared" si="0"/>
        <v>0.14299999999999999</v>
      </c>
      <c r="L15" s="156">
        <v>2.4E-2</v>
      </c>
    </row>
    <row r="16" spans="2:12" ht="15" customHeight="1" x14ac:dyDescent="0.15">
      <c r="B16" s="157" t="s">
        <v>162</v>
      </c>
      <c r="C16" s="170" t="s">
        <v>126</v>
      </c>
      <c r="D16" s="171"/>
      <c r="E16" s="158">
        <v>0.5595</v>
      </c>
      <c r="F16" s="153">
        <v>0.02</v>
      </c>
      <c r="G16" s="159">
        <v>0.46200000000000002</v>
      </c>
      <c r="H16" s="154">
        <v>0.16</v>
      </c>
      <c r="I16" s="154">
        <v>1.9E-2</v>
      </c>
      <c r="J16" s="154">
        <v>0.03</v>
      </c>
      <c r="K16" s="165">
        <f t="shared" si="0"/>
        <v>0.253</v>
      </c>
      <c r="L16" s="156">
        <v>0.14099999999999999</v>
      </c>
    </row>
    <row r="17" spans="2:12" ht="15" customHeight="1" x14ac:dyDescent="0.15">
      <c r="B17" s="157" t="s">
        <v>163</v>
      </c>
      <c r="C17" s="170" t="s">
        <v>121</v>
      </c>
      <c r="D17" s="171"/>
      <c r="E17" s="158">
        <v>0.5595</v>
      </c>
      <c r="F17" s="153">
        <v>0.02</v>
      </c>
      <c r="G17" s="159">
        <v>0.374</v>
      </c>
      <c r="H17" s="154">
        <v>0.16</v>
      </c>
      <c r="I17" s="154">
        <v>1.9E-2</v>
      </c>
      <c r="J17" s="154">
        <v>0.03</v>
      </c>
      <c r="K17" s="165">
        <f t="shared" si="0"/>
        <v>0.16500000000000001</v>
      </c>
      <c r="L17" s="156">
        <v>6.9000000000000006E-2</v>
      </c>
    </row>
    <row r="18" spans="2:12" ht="15" customHeight="1" x14ac:dyDescent="0.15">
      <c r="B18" s="157" t="s">
        <v>164</v>
      </c>
      <c r="C18" s="170" t="s">
        <v>132</v>
      </c>
      <c r="D18" s="171"/>
      <c r="E18" s="158">
        <v>0.5595</v>
      </c>
      <c r="F18" s="153">
        <v>0.02</v>
      </c>
      <c r="G18" s="159">
        <v>0.41799999999999998</v>
      </c>
      <c r="H18" s="154">
        <v>0.16</v>
      </c>
      <c r="I18" s="154">
        <v>1.9E-2</v>
      </c>
      <c r="J18" s="154">
        <v>0.03</v>
      </c>
      <c r="K18" s="165">
        <f t="shared" si="0"/>
        <v>0.20900000000000002</v>
      </c>
      <c r="L18" s="156">
        <v>8.2000000000000003E-2</v>
      </c>
    </row>
    <row r="19" spans="2:12" ht="15" customHeight="1" x14ac:dyDescent="0.15">
      <c r="B19" s="157" t="s">
        <v>165</v>
      </c>
      <c r="C19" s="170" t="s">
        <v>125</v>
      </c>
      <c r="D19" s="171"/>
      <c r="E19" s="158">
        <v>0.5595</v>
      </c>
      <c r="F19" s="153">
        <v>0.02</v>
      </c>
      <c r="G19" s="159">
        <v>0.39</v>
      </c>
      <c r="H19" s="154">
        <v>0.16</v>
      </c>
      <c r="I19" s="154">
        <v>1.9E-2</v>
      </c>
      <c r="J19" s="154">
        <v>0.03</v>
      </c>
      <c r="K19" s="165">
        <f t="shared" si="0"/>
        <v>0.18100000000000002</v>
      </c>
      <c r="L19" s="156">
        <v>0.09</v>
      </c>
    </row>
    <row r="20" spans="2:12" ht="15" customHeight="1" x14ac:dyDescent="0.15">
      <c r="B20" s="157" t="s">
        <v>166</v>
      </c>
      <c r="C20" s="170" t="s">
        <v>131</v>
      </c>
      <c r="D20" s="171"/>
      <c r="E20" s="158">
        <v>0.5595</v>
      </c>
      <c r="F20" s="153">
        <v>0.02</v>
      </c>
      <c r="G20" s="159">
        <v>0.379</v>
      </c>
      <c r="H20" s="154">
        <v>0.16</v>
      </c>
      <c r="I20" s="154">
        <v>0.01</v>
      </c>
      <c r="J20" s="154">
        <v>0.03</v>
      </c>
      <c r="K20" s="165">
        <f t="shared" si="0"/>
        <v>0.17899999999999999</v>
      </c>
      <c r="L20" s="156">
        <v>0.156</v>
      </c>
    </row>
    <row r="21" spans="2:12" ht="15" customHeight="1" x14ac:dyDescent="0.15">
      <c r="B21" s="157" t="s">
        <v>167</v>
      </c>
      <c r="C21" s="170" t="s">
        <v>130</v>
      </c>
      <c r="D21" s="171"/>
      <c r="E21" s="158">
        <v>0.5595</v>
      </c>
      <c r="F21" s="153">
        <v>0.02</v>
      </c>
      <c r="G21" s="159">
        <v>0.39500000000000002</v>
      </c>
      <c r="H21" s="154">
        <v>0.16</v>
      </c>
      <c r="I21" s="154">
        <v>1.9E-2</v>
      </c>
      <c r="J21" s="154">
        <v>0.03</v>
      </c>
      <c r="K21" s="165">
        <f t="shared" si="0"/>
        <v>0.18600000000000003</v>
      </c>
      <c r="L21" s="156">
        <v>7.0000000000000007E-2</v>
      </c>
    </row>
    <row r="22" spans="2:12" ht="15" customHeight="1" x14ac:dyDescent="0.15">
      <c r="B22" s="157" t="s">
        <v>230</v>
      </c>
      <c r="C22" s="170" t="s">
        <v>229</v>
      </c>
      <c r="D22" s="171"/>
      <c r="E22" s="158">
        <v>0.5595</v>
      </c>
      <c r="F22" s="153">
        <v>0.02</v>
      </c>
      <c r="G22" s="159">
        <v>0.373</v>
      </c>
      <c r="H22" s="154">
        <v>0.16</v>
      </c>
      <c r="I22" s="154">
        <v>1.9E-2</v>
      </c>
      <c r="J22" s="154">
        <v>0.03</v>
      </c>
      <c r="K22" s="165">
        <f t="shared" si="0"/>
        <v>0.16400000000000001</v>
      </c>
      <c r="L22" s="156">
        <v>0.06</v>
      </c>
    </row>
    <row r="23" spans="2:12" ht="15" customHeight="1" x14ac:dyDescent="0.15">
      <c r="B23" s="157" t="s">
        <v>168</v>
      </c>
      <c r="C23" s="170" t="s">
        <v>122</v>
      </c>
      <c r="D23" s="171"/>
      <c r="E23" s="158">
        <v>0.5595</v>
      </c>
      <c r="F23" s="153">
        <v>0.02</v>
      </c>
      <c r="G23" s="159">
        <v>0.40500000000000003</v>
      </c>
      <c r="H23" s="154">
        <v>0.16</v>
      </c>
      <c r="I23" s="154">
        <v>1.9E-2</v>
      </c>
      <c r="J23" s="154">
        <v>0.03</v>
      </c>
      <c r="K23" s="165">
        <f t="shared" si="0"/>
        <v>0.19600000000000004</v>
      </c>
      <c r="L23" s="156">
        <v>0.13100000000000001</v>
      </c>
    </row>
    <row r="24" spans="2:12" ht="15" customHeight="1" x14ac:dyDescent="0.15">
      <c r="B24" s="157" t="s">
        <v>169</v>
      </c>
      <c r="C24" s="170" t="s">
        <v>123</v>
      </c>
      <c r="D24" s="171"/>
      <c r="E24" s="158">
        <v>0.5595</v>
      </c>
      <c r="F24" s="153">
        <v>0.02</v>
      </c>
      <c r="G24" s="159">
        <v>0.42399999999999999</v>
      </c>
      <c r="H24" s="154">
        <v>0.16</v>
      </c>
      <c r="I24" s="154">
        <v>1.4999999999999999E-2</v>
      </c>
      <c r="J24" s="154">
        <v>0.03</v>
      </c>
      <c r="K24" s="165">
        <f t="shared" si="0"/>
        <v>0.219</v>
      </c>
      <c r="L24" s="156">
        <v>0.189</v>
      </c>
    </row>
    <row r="25" spans="2:12" ht="15" customHeight="1" x14ac:dyDescent="0.15">
      <c r="B25" s="157" t="s">
        <v>170</v>
      </c>
      <c r="C25" s="170" t="s">
        <v>124</v>
      </c>
      <c r="D25" s="171"/>
      <c r="E25" s="158">
        <v>0.5595</v>
      </c>
      <c r="F25" s="153">
        <v>0.02</v>
      </c>
      <c r="G25" s="159">
        <v>0.42399999999999999</v>
      </c>
      <c r="H25" s="154">
        <v>0.16</v>
      </c>
      <c r="I25" s="154">
        <v>1.4999999999999999E-2</v>
      </c>
      <c r="J25" s="154">
        <v>0.03</v>
      </c>
      <c r="K25" s="165">
        <f t="shared" si="0"/>
        <v>0.219</v>
      </c>
      <c r="L25" s="156">
        <v>0.189</v>
      </c>
    </row>
    <row r="26" spans="2:12" ht="15" customHeight="1" x14ac:dyDescent="0.15">
      <c r="B26" s="157" t="s">
        <v>171</v>
      </c>
      <c r="C26" s="170" t="s">
        <v>108</v>
      </c>
      <c r="D26" s="171"/>
      <c r="E26" s="158">
        <v>0.5595</v>
      </c>
      <c r="F26" s="153">
        <v>0.02</v>
      </c>
      <c r="G26" s="159">
        <v>0.49099999999999999</v>
      </c>
      <c r="H26" s="154">
        <v>0.16</v>
      </c>
      <c r="I26" s="154">
        <v>1.2E-2</v>
      </c>
      <c r="J26" s="154">
        <v>0.03</v>
      </c>
      <c r="K26" s="165">
        <f t="shared" si="0"/>
        <v>0.28899999999999992</v>
      </c>
      <c r="L26" s="156">
        <v>0.121</v>
      </c>
    </row>
    <row r="27" spans="2:12" ht="15" customHeight="1" x14ac:dyDescent="0.15">
      <c r="B27" s="157" t="s">
        <v>172</v>
      </c>
      <c r="C27" s="170" t="s">
        <v>109</v>
      </c>
      <c r="D27" s="171"/>
      <c r="E27" s="158">
        <v>0.5595</v>
      </c>
      <c r="F27" s="153">
        <v>0.02</v>
      </c>
      <c r="G27" s="159">
        <v>0.49099999999999999</v>
      </c>
      <c r="H27" s="154">
        <v>0.16</v>
      </c>
      <c r="I27" s="154">
        <v>1.2E-2</v>
      </c>
      <c r="J27" s="154">
        <v>0.03</v>
      </c>
      <c r="K27" s="165">
        <f t="shared" si="0"/>
        <v>0.28899999999999992</v>
      </c>
      <c r="L27" s="156">
        <v>0.121</v>
      </c>
    </row>
    <row r="28" spans="2:12" ht="15" customHeight="1" x14ac:dyDescent="0.15">
      <c r="B28" s="157" t="s">
        <v>173</v>
      </c>
      <c r="C28" s="170" t="s">
        <v>118</v>
      </c>
      <c r="D28" s="171"/>
      <c r="E28" s="158">
        <v>0.5595</v>
      </c>
      <c r="F28" s="153">
        <v>0.02</v>
      </c>
      <c r="G28" s="159">
        <v>0.38100000000000001</v>
      </c>
      <c r="H28" s="154">
        <v>0.16</v>
      </c>
      <c r="I28" s="154">
        <v>0.01</v>
      </c>
      <c r="J28" s="154">
        <v>0.03</v>
      </c>
      <c r="K28" s="165">
        <f t="shared" si="0"/>
        <v>0.18099999999999999</v>
      </c>
      <c r="L28" s="156">
        <v>0.223</v>
      </c>
    </row>
    <row r="29" spans="2:12" ht="15" customHeight="1" x14ac:dyDescent="0.15">
      <c r="B29" s="157" t="s">
        <v>174</v>
      </c>
      <c r="C29" s="170" t="s">
        <v>116</v>
      </c>
      <c r="D29" s="171"/>
      <c r="E29" s="158">
        <v>0.5595</v>
      </c>
      <c r="F29" s="153">
        <v>0.02</v>
      </c>
      <c r="G29" s="159">
        <v>0.41599999999999998</v>
      </c>
      <c r="H29" s="154">
        <v>0.16</v>
      </c>
      <c r="I29" s="154">
        <v>1.0999999999999999E-2</v>
      </c>
      <c r="J29" s="154">
        <v>0.03</v>
      </c>
      <c r="K29" s="165">
        <f t="shared" si="0"/>
        <v>0.215</v>
      </c>
      <c r="L29" s="156">
        <v>0.2</v>
      </c>
    </row>
    <row r="30" spans="2:12" ht="15" customHeight="1" x14ac:dyDescent="0.15">
      <c r="B30" s="157" t="s">
        <v>175</v>
      </c>
      <c r="C30" s="170" t="s">
        <v>117</v>
      </c>
      <c r="D30" s="171"/>
      <c r="E30" s="158">
        <v>0.5595</v>
      </c>
      <c r="F30" s="153">
        <v>0.02</v>
      </c>
      <c r="G30" s="159">
        <v>0.41599999999999998</v>
      </c>
      <c r="H30" s="154">
        <v>0.16</v>
      </c>
      <c r="I30" s="154">
        <v>1.0999999999999999E-2</v>
      </c>
      <c r="J30" s="154">
        <v>0.03</v>
      </c>
      <c r="K30" s="165">
        <f t="shared" si="0"/>
        <v>0.215</v>
      </c>
      <c r="L30" s="156">
        <v>0.2</v>
      </c>
    </row>
    <row r="31" spans="2:12" ht="15" customHeight="1" x14ac:dyDescent="0.15">
      <c r="B31" s="157" t="s">
        <v>176</v>
      </c>
      <c r="C31" s="170" t="s">
        <v>133</v>
      </c>
      <c r="D31" s="171"/>
      <c r="E31" s="158">
        <v>0.5595</v>
      </c>
      <c r="F31" s="153">
        <v>0.02</v>
      </c>
      <c r="G31" s="159">
        <v>0.39100000000000001</v>
      </c>
      <c r="H31" s="154">
        <v>0.16</v>
      </c>
      <c r="I31" s="154">
        <v>0.01</v>
      </c>
      <c r="J31" s="154">
        <v>0.03</v>
      </c>
      <c r="K31" s="165">
        <f t="shared" si="0"/>
        <v>0.191</v>
      </c>
      <c r="L31" s="156">
        <v>0.186</v>
      </c>
    </row>
    <row r="32" spans="2:12" ht="15" customHeight="1" x14ac:dyDescent="0.15">
      <c r="B32" s="157" t="s">
        <v>177</v>
      </c>
      <c r="C32" s="170" t="s">
        <v>135</v>
      </c>
      <c r="D32" s="171"/>
      <c r="E32" s="158">
        <v>0.5595</v>
      </c>
      <c r="F32" s="153">
        <v>0.02</v>
      </c>
      <c r="G32" s="159">
        <v>0.44800000000000001</v>
      </c>
      <c r="H32" s="154">
        <v>0.16</v>
      </c>
      <c r="I32" s="154">
        <v>0.01</v>
      </c>
      <c r="J32" s="154">
        <v>0.03</v>
      </c>
      <c r="K32" s="165">
        <f t="shared" si="0"/>
        <v>0.24800000000000003</v>
      </c>
      <c r="L32" s="156">
        <v>0.16200000000000001</v>
      </c>
    </row>
    <row r="33" spans="2:12" ht="15" customHeight="1" x14ac:dyDescent="0.15">
      <c r="B33" s="157" t="s">
        <v>178</v>
      </c>
      <c r="C33" s="170" t="s">
        <v>110</v>
      </c>
      <c r="D33" s="171"/>
      <c r="E33" s="158">
        <v>0.5595</v>
      </c>
      <c r="F33" s="153">
        <v>0.02</v>
      </c>
      <c r="G33" s="159">
        <v>0.36199999999999999</v>
      </c>
      <c r="H33" s="154">
        <v>0.16</v>
      </c>
      <c r="I33" s="154">
        <v>0.01</v>
      </c>
      <c r="J33" s="154">
        <v>0.03</v>
      </c>
      <c r="K33" s="165">
        <f t="shared" si="0"/>
        <v>0.16199999999999998</v>
      </c>
      <c r="L33" s="156">
        <v>6.8000000000000005E-2</v>
      </c>
    </row>
    <row r="34" spans="2:12" ht="15" customHeight="1" x14ac:dyDescent="0.15">
      <c r="B34" s="157" t="s">
        <v>179</v>
      </c>
      <c r="C34" s="170" t="s">
        <v>111</v>
      </c>
      <c r="D34" s="171"/>
      <c r="E34" s="158">
        <v>0.5595</v>
      </c>
      <c r="F34" s="153">
        <v>0.02</v>
      </c>
      <c r="G34" s="159">
        <v>0.35899999999999999</v>
      </c>
      <c r="H34" s="154">
        <v>0.16</v>
      </c>
      <c r="I34" s="154">
        <v>0.01</v>
      </c>
      <c r="J34" s="154">
        <v>0.03</v>
      </c>
      <c r="K34" s="165">
        <f t="shared" si="0"/>
        <v>0.15899999999999997</v>
      </c>
      <c r="L34" s="156">
        <v>8.5999999999999993E-2</v>
      </c>
    </row>
    <row r="35" spans="2:12" ht="15" customHeight="1" x14ac:dyDescent="0.15">
      <c r="B35" s="157" t="s">
        <v>180</v>
      </c>
      <c r="C35" s="170" t="s">
        <v>128</v>
      </c>
      <c r="D35" s="171"/>
      <c r="E35" s="158">
        <v>0.5595</v>
      </c>
      <c r="F35" s="153">
        <v>0.02</v>
      </c>
      <c r="G35" s="159">
        <v>0.4</v>
      </c>
      <c r="H35" s="154">
        <v>0.16</v>
      </c>
      <c r="I35" s="154">
        <v>0.02</v>
      </c>
      <c r="J35" s="154">
        <v>0.03</v>
      </c>
      <c r="K35" s="165">
        <f t="shared" si="0"/>
        <v>0.19000000000000003</v>
      </c>
      <c r="L35" s="156">
        <v>7.6999999999999999E-2</v>
      </c>
    </row>
    <row r="36" spans="2:12" ht="15" customHeight="1" x14ac:dyDescent="0.15">
      <c r="B36" s="157" t="s">
        <v>181</v>
      </c>
      <c r="C36" s="170" t="s">
        <v>129</v>
      </c>
      <c r="D36" s="171"/>
      <c r="E36" s="158">
        <v>0.5595</v>
      </c>
      <c r="F36" s="153">
        <v>0.02</v>
      </c>
      <c r="G36" s="159">
        <v>0.4</v>
      </c>
      <c r="H36" s="154">
        <v>0.16</v>
      </c>
      <c r="I36" s="154">
        <v>1.2E-2</v>
      </c>
      <c r="J36" s="154">
        <v>0.03</v>
      </c>
      <c r="K36" s="165">
        <f t="shared" si="0"/>
        <v>0.19800000000000001</v>
      </c>
      <c r="L36" s="156">
        <v>7.6999999999999999E-2</v>
      </c>
    </row>
    <row r="37" spans="2:12" ht="15" customHeight="1" x14ac:dyDescent="0.15">
      <c r="B37" s="157" t="s">
        <v>182</v>
      </c>
      <c r="C37" s="170" t="s">
        <v>136</v>
      </c>
      <c r="D37" s="171"/>
      <c r="E37" s="158">
        <v>0.5595</v>
      </c>
      <c r="F37" s="153">
        <v>0.02</v>
      </c>
      <c r="G37" s="159">
        <v>0.42799999999999999</v>
      </c>
      <c r="H37" s="154">
        <v>0.16</v>
      </c>
      <c r="I37" s="154">
        <v>0.02</v>
      </c>
      <c r="J37" s="154">
        <v>0.03</v>
      </c>
      <c r="K37" s="165">
        <f t="shared" si="0"/>
        <v>0.21800000000000003</v>
      </c>
      <c r="L37" s="156">
        <v>0.17299999999999999</v>
      </c>
    </row>
    <row r="38" spans="2:12" ht="15" customHeight="1" x14ac:dyDescent="0.15">
      <c r="B38" s="157" t="s">
        <v>183</v>
      </c>
      <c r="C38" s="170" t="s">
        <v>119</v>
      </c>
      <c r="D38" s="171"/>
      <c r="E38" s="158">
        <v>0.5595</v>
      </c>
      <c r="F38" s="153">
        <v>0.02</v>
      </c>
      <c r="G38" s="159">
        <v>0.39</v>
      </c>
      <c r="H38" s="154">
        <v>0.16</v>
      </c>
      <c r="I38" s="154">
        <v>0.02</v>
      </c>
      <c r="J38" s="154">
        <v>0.03</v>
      </c>
      <c r="K38" s="165">
        <f t="shared" si="0"/>
        <v>0.18000000000000002</v>
      </c>
      <c r="L38" s="156">
        <v>5.8000000000000003E-2</v>
      </c>
    </row>
    <row r="39" spans="2:12" ht="15" customHeight="1" x14ac:dyDescent="0.15">
      <c r="B39" s="157" t="s">
        <v>184</v>
      </c>
      <c r="C39" s="170" t="s">
        <v>120</v>
      </c>
      <c r="D39" s="171"/>
      <c r="E39" s="158">
        <v>0.5595</v>
      </c>
      <c r="F39" s="153">
        <v>0.02</v>
      </c>
      <c r="G39" s="159">
        <v>0.34799999999999998</v>
      </c>
      <c r="H39" s="154">
        <v>0.16</v>
      </c>
      <c r="I39" s="154">
        <v>0.02</v>
      </c>
      <c r="J39" s="154">
        <v>0.03</v>
      </c>
      <c r="K39" s="165">
        <f t="shared" si="0"/>
        <v>0.13799999999999998</v>
      </c>
      <c r="L39" s="156">
        <v>0</v>
      </c>
    </row>
    <row r="40" spans="2:12" ht="15" customHeight="1" x14ac:dyDescent="0.15">
      <c r="B40" s="157" t="s">
        <v>185</v>
      </c>
      <c r="C40" s="170" t="s">
        <v>134</v>
      </c>
      <c r="D40" s="171"/>
      <c r="E40" s="158">
        <v>0.5595</v>
      </c>
      <c r="F40" s="153">
        <v>0.02</v>
      </c>
      <c r="G40" s="159">
        <v>0.48299999999999998</v>
      </c>
      <c r="H40" s="154">
        <v>0.16</v>
      </c>
      <c r="I40" s="154">
        <v>0.02</v>
      </c>
      <c r="J40" s="154">
        <v>0.03</v>
      </c>
      <c r="K40" s="165">
        <f t="shared" si="0"/>
        <v>0.27299999999999991</v>
      </c>
      <c r="L40" s="156">
        <v>0.112</v>
      </c>
    </row>
    <row r="41" spans="2:12" ht="15" customHeight="1" x14ac:dyDescent="0.15">
      <c r="B41" s="157" t="s">
        <v>186</v>
      </c>
      <c r="C41" s="170" t="s">
        <v>107</v>
      </c>
      <c r="D41" s="171"/>
      <c r="E41" s="158">
        <v>0.5595</v>
      </c>
      <c r="F41" s="153">
        <v>0.02</v>
      </c>
      <c r="G41" s="159">
        <v>0.438</v>
      </c>
      <c r="H41" s="154">
        <v>0.16</v>
      </c>
      <c r="I41" s="154">
        <v>0.02</v>
      </c>
      <c r="J41" s="154">
        <v>0.03</v>
      </c>
      <c r="K41" s="165">
        <f t="shared" si="0"/>
        <v>0.22800000000000001</v>
      </c>
      <c r="L41" s="156">
        <v>0.13600000000000001</v>
      </c>
    </row>
    <row r="42" spans="2:12" ht="15" customHeight="1" x14ac:dyDescent="0.15">
      <c r="B42" s="157" t="s">
        <v>187</v>
      </c>
      <c r="C42" s="170" t="s">
        <v>115</v>
      </c>
      <c r="D42" s="171"/>
      <c r="E42" s="158">
        <v>0.5595</v>
      </c>
      <c r="F42" s="153">
        <v>0.02</v>
      </c>
      <c r="G42" s="159">
        <v>0.41899999999999998</v>
      </c>
      <c r="H42" s="154">
        <v>0.16</v>
      </c>
      <c r="I42" s="154">
        <v>0.02</v>
      </c>
      <c r="J42" s="154">
        <v>0.03</v>
      </c>
      <c r="K42" s="165">
        <f t="shared" si="0"/>
        <v>0.20900000000000002</v>
      </c>
      <c r="L42" s="156">
        <v>6.7000000000000004E-2</v>
      </c>
    </row>
    <row r="43" spans="2:12" ht="15" customHeight="1" x14ac:dyDescent="0.15">
      <c r="B43" s="157" t="s">
        <v>188</v>
      </c>
      <c r="C43" s="170" t="s">
        <v>112</v>
      </c>
      <c r="D43" s="171"/>
      <c r="E43" s="158">
        <v>0.5595</v>
      </c>
      <c r="F43" s="153">
        <v>0.02</v>
      </c>
      <c r="G43" s="159">
        <v>0.39700000000000002</v>
      </c>
      <c r="H43" s="154">
        <v>0.16</v>
      </c>
      <c r="I43" s="154">
        <v>0.02</v>
      </c>
      <c r="J43" s="154">
        <v>0.03</v>
      </c>
      <c r="K43" s="165">
        <f t="shared" si="0"/>
        <v>0.18700000000000003</v>
      </c>
      <c r="L43" s="156">
        <v>0.109</v>
      </c>
    </row>
    <row r="44" spans="2:12" ht="15" customHeight="1" x14ac:dyDescent="0.15">
      <c r="B44" s="157" t="s">
        <v>189</v>
      </c>
      <c r="C44" s="170" t="s">
        <v>114</v>
      </c>
      <c r="D44" s="171"/>
      <c r="E44" s="158">
        <v>0.5595</v>
      </c>
      <c r="F44" s="153">
        <v>0.02</v>
      </c>
      <c r="G44" s="159">
        <v>0.40600000000000003</v>
      </c>
      <c r="H44" s="154">
        <v>0.16</v>
      </c>
      <c r="I44" s="154">
        <v>1.9E-2</v>
      </c>
      <c r="J44" s="154">
        <v>0.03</v>
      </c>
      <c r="K44" s="165">
        <f t="shared" si="0"/>
        <v>0.19700000000000004</v>
      </c>
      <c r="L44" s="156">
        <v>0.11899999999999999</v>
      </c>
    </row>
    <row r="45" spans="2:12" ht="15" customHeight="1" x14ac:dyDescent="0.15">
      <c r="B45" s="157" t="s">
        <v>190</v>
      </c>
      <c r="C45" s="170" t="s">
        <v>191</v>
      </c>
      <c r="D45" s="171"/>
      <c r="E45" s="158">
        <v>0.5595</v>
      </c>
      <c r="F45" s="153">
        <v>0.02</v>
      </c>
      <c r="G45" s="159">
        <v>0.39800000000000002</v>
      </c>
      <c r="H45" s="154">
        <v>0.16</v>
      </c>
      <c r="I45" s="154">
        <v>1.9E-2</v>
      </c>
      <c r="J45" s="154">
        <v>0.03</v>
      </c>
      <c r="K45" s="165">
        <f t="shared" si="0"/>
        <v>0.18900000000000003</v>
      </c>
      <c r="L45" s="156">
        <v>0.17599999999999999</v>
      </c>
    </row>
    <row r="46" spans="2:12" ht="15" customHeight="1" x14ac:dyDescent="0.15">
      <c r="B46" s="157" t="s">
        <v>192</v>
      </c>
      <c r="C46" s="170" t="s">
        <v>193</v>
      </c>
      <c r="D46" s="171"/>
      <c r="E46" s="158">
        <v>0.5595</v>
      </c>
      <c r="F46" s="153">
        <v>0.02</v>
      </c>
      <c r="G46" s="159">
        <v>0.443</v>
      </c>
      <c r="H46" s="154">
        <v>0.16</v>
      </c>
      <c r="I46" s="154">
        <v>1.9E-2</v>
      </c>
      <c r="J46" s="154">
        <v>0.03</v>
      </c>
      <c r="K46" s="165">
        <f t="shared" si="0"/>
        <v>0.23400000000000001</v>
      </c>
      <c r="L46" s="156">
        <v>9.6000000000000002E-2</v>
      </c>
    </row>
    <row r="47" spans="2:12" ht="15" customHeight="1" x14ac:dyDescent="0.15">
      <c r="B47" s="157" t="s">
        <v>194</v>
      </c>
      <c r="C47" s="170" t="s">
        <v>221</v>
      </c>
      <c r="D47" s="171"/>
      <c r="E47" s="158">
        <v>0.5595</v>
      </c>
      <c r="F47" s="153">
        <v>0.02</v>
      </c>
      <c r="G47" s="159">
        <v>0.29199999999999998</v>
      </c>
      <c r="H47" s="154">
        <v>0.16</v>
      </c>
      <c r="I47" s="154">
        <v>1.9E-2</v>
      </c>
      <c r="J47" s="154">
        <v>0.03</v>
      </c>
      <c r="K47" s="165">
        <f t="shared" si="0"/>
        <v>8.2999999999999977E-2</v>
      </c>
      <c r="L47" s="156">
        <v>0</v>
      </c>
    </row>
    <row r="48" spans="2:12" ht="15" customHeight="1" x14ac:dyDescent="0.15">
      <c r="B48" s="157" t="s">
        <v>195</v>
      </c>
      <c r="C48" s="170" t="s">
        <v>106</v>
      </c>
      <c r="D48" s="171"/>
      <c r="E48" s="158">
        <v>0.5595</v>
      </c>
      <c r="F48" s="153">
        <v>0.02</v>
      </c>
      <c r="G48" s="159">
        <v>0.41699999999999998</v>
      </c>
      <c r="H48" s="154">
        <v>0.16</v>
      </c>
      <c r="I48" s="154">
        <v>0.01</v>
      </c>
      <c r="J48" s="154">
        <v>0.03</v>
      </c>
      <c r="K48" s="165">
        <f t="shared" si="0"/>
        <v>0.217</v>
      </c>
      <c r="L48" s="156">
        <v>0.09</v>
      </c>
    </row>
    <row r="49" spans="2:12" ht="15" customHeight="1" x14ac:dyDescent="0.15">
      <c r="B49" s="157"/>
      <c r="C49" s="170"/>
      <c r="D49" s="171"/>
      <c r="E49" s="158"/>
      <c r="F49" s="153"/>
      <c r="G49" s="159"/>
      <c r="H49" s="159"/>
      <c r="I49" s="159"/>
      <c r="J49" s="159"/>
      <c r="K49" s="159"/>
      <c r="L49" s="159"/>
    </row>
    <row r="50" spans="2:12" ht="15" customHeight="1" x14ac:dyDescent="0.15">
      <c r="B50" s="157"/>
      <c r="C50" s="170"/>
      <c r="D50" s="171"/>
      <c r="E50" s="158"/>
      <c r="F50" s="153"/>
      <c r="G50" s="159"/>
      <c r="H50" s="159"/>
      <c r="I50" s="159"/>
      <c r="J50" s="159"/>
      <c r="K50" s="159"/>
      <c r="L50" s="159"/>
    </row>
    <row r="51" spans="2:12" ht="15" customHeight="1" x14ac:dyDescent="0.15">
      <c r="B51" s="157"/>
      <c r="C51" s="170"/>
      <c r="D51" s="171"/>
      <c r="E51" s="158"/>
      <c r="F51" s="153"/>
      <c r="G51" s="159"/>
      <c r="H51" s="159"/>
      <c r="I51" s="159"/>
      <c r="J51" s="159"/>
      <c r="K51" s="159"/>
      <c r="L51" s="159"/>
    </row>
    <row r="52" spans="2:12" ht="15" customHeight="1" x14ac:dyDescent="0.15">
      <c r="B52" s="157"/>
      <c r="C52" s="170"/>
      <c r="D52" s="171"/>
      <c r="E52" s="158"/>
      <c r="F52" s="153"/>
      <c r="G52" s="159"/>
      <c r="H52" s="159"/>
      <c r="I52" s="159"/>
      <c r="J52" s="159"/>
      <c r="K52" s="159"/>
      <c r="L52" s="159"/>
    </row>
    <row r="53" spans="2:12" ht="15" customHeight="1" x14ac:dyDescent="0.15">
      <c r="B53" s="157"/>
      <c r="C53" s="170"/>
      <c r="D53" s="171"/>
      <c r="E53" s="158"/>
      <c r="F53" s="153"/>
      <c r="G53" s="159"/>
      <c r="H53" s="159"/>
      <c r="I53" s="159"/>
      <c r="J53" s="159"/>
      <c r="K53" s="159"/>
      <c r="L53" s="159"/>
    </row>
    <row r="54" spans="2:12" ht="15" customHeight="1" x14ac:dyDescent="0.15">
      <c r="B54" s="157"/>
      <c r="C54" s="170"/>
      <c r="D54" s="171"/>
      <c r="E54" s="158"/>
      <c r="F54" s="153"/>
      <c r="G54" s="159"/>
      <c r="H54" s="159"/>
      <c r="I54" s="159"/>
      <c r="J54" s="159"/>
      <c r="K54" s="159"/>
      <c r="L54" s="159"/>
    </row>
    <row r="55" spans="2:12" ht="15" customHeight="1" x14ac:dyDescent="0.15">
      <c r="B55" s="157"/>
      <c r="C55" s="170"/>
      <c r="D55" s="171"/>
      <c r="E55" s="158"/>
      <c r="F55" s="153"/>
      <c r="G55" s="159"/>
      <c r="H55" s="159"/>
      <c r="I55" s="159"/>
      <c r="J55" s="159"/>
      <c r="K55" s="159"/>
      <c r="L55" s="159"/>
    </row>
    <row r="56" spans="2:12" ht="15" customHeight="1" x14ac:dyDescent="0.15">
      <c r="B56" s="157"/>
      <c r="C56" s="170"/>
      <c r="D56" s="171"/>
      <c r="E56" s="158"/>
      <c r="F56" s="153"/>
      <c r="G56" s="159"/>
      <c r="H56" s="159"/>
      <c r="I56" s="159"/>
      <c r="J56" s="159"/>
      <c r="K56" s="159"/>
      <c r="L56" s="159"/>
    </row>
    <row r="57" spans="2:12" ht="15" customHeight="1" x14ac:dyDescent="0.15">
      <c r="B57" s="157"/>
      <c r="C57" s="170"/>
      <c r="D57" s="171"/>
      <c r="E57" s="158"/>
      <c r="F57" s="153"/>
      <c r="G57" s="159"/>
      <c r="H57" s="159"/>
      <c r="I57" s="159"/>
      <c r="J57" s="159"/>
      <c r="K57" s="159"/>
      <c r="L57" s="159"/>
    </row>
    <row r="58" spans="2:12" ht="15" customHeight="1" x14ac:dyDescent="0.15">
      <c r="B58" s="157"/>
      <c r="C58" s="170"/>
      <c r="D58" s="171"/>
      <c r="E58" s="158"/>
      <c r="F58" s="153"/>
      <c r="G58" s="159"/>
      <c r="H58" s="159"/>
      <c r="I58" s="159"/>
      <c r="J58" s="159"/>
      <c r="K58" s="159"/>
      <c r="L58" s="159"/>
    </row>
    <row r="59" spans="2:12" ht="15" customHeight="1" x14ac:dyDescent="0.15">
      <c r="B59" s="157"/>
      <c r="C59" s="170"/>
      <c r="D59" s="171"/>
      <c r="E59" s="158"/>
      <c r="F59" s="153"/>
      <c r="G59" s="159"/>
      <c r="H59" s="159"/>
      <c r="I59" s="159"/>
      <c r="J59" s="159"/>
      <c r="K59" s="159"/>
      <c r="L59" s="159"/>
    </row>
    <row r="60" spans="2:12" ht="15" customHeight="1" x14ac:dyDescent="0.15">
      <c r="B60" s="157"/>
      <c r="C60" s="170"/>
      <c r="D60" s="171"/>
      <c r="E60" s="158"/>
      <c r="F60" s="153"/>
      <c r="G60" s="159"/>
      <c r="H60" s="159"/>
      <c r="I60" s="159"/>
      <c r="J60" s="159"/>
      <c r="K60" s="159"/>
      <c r="L60" s="159"/>
    </row>
    <row r="61" spans="2:12" ht="15" customHeight="1" x14ac:dyDescent="0.15">
      <c r="B61" s="157"/>
      <c r="C61" s="170"/>
      <c r="D61" s="171"/>
      <c r="E61" s="158"/>
      <c r="F61" s="153"/>
      <c r="G61" s="159"/>
      <c r="H61" s="159"/>
      <c r="I61" s="159"/>
      <c r="J61" s="159"/>
      <c r="K61" s="159"/>
      <c r="L61" s="159"/>
    </row>
    <row r="62" spans="2:12" ht="15" customHeight="1" x14ac:dyDescent="0.15">
      <c r="B62" s="157"/>
      <c r="C62" s="170"/>
      <c r="D62" s="171"/>
      <c r="E62" s="158"/>
      <c r="F62" s="153"/>
      <c r="G62" s="159"/>
      <c r="H62" s="159"/>
      <c r="I62" s="159"/>
      <c r="J62" s="159"/>
      <c r="K62" s="159"/>
      <c r="L62" s="159"/>
    </row>
    <row r="63" spans="2:12" ht="15" customHeight="1" x14ac:dyDescent="0.15">
      <c r="B63" s="157"/>
      <c r="C63" s="170"/>
      <c r="D63" s="171"/>
      <c r="E63" s="158"/>
      <c r="F63" s="153"/>
      <c r="G63" s="159"/>
      <c r="H63" s="159"/>
      <c r="I63" s="159"/>
      <c r="J63" s="159"/>
      <c r="K63" s="159"/>
      <c r="L63" s="159"/>
    </row>
    <row r="64" spans="2:12" ht="15" customHeight="1" x14ac:dyDescent="0.15">
      <c r="B64" s="157"/>
      <c r="C64" s="170"/>
      <c r="D64" s="171"/>
      <c r="E64" s="158"/>
      <c r="F64" s="153"/>
      <c r="G64" s="159"/>
      <c r="H64" s="159"/>
      <c r="I64" s="159"/>
      <c r="J64" s="159"/>
      <c r="K64" s="159"/>
      <c r="L64" s="159"/>
    </row>
    <row r="65" spans="2:12" ht="15" customHeight="1" x14ac:dyDescent="0.15">
      <c r="B65" s="157"/>
      <c r="C65" s="170"/>
      <c r="D65" s="171"/>
      <c r="E65" s="158"/>
      <c r="F65" s="153"/>
      <c r="G65" s="159"/>
      <c r="H65" s="159"/>
      <c r="I65" s="159"/>
      <c r="J65" s="159"/>
      <c r="K65" s="159"/>
      <c r="L65" s="159"/>
    </row>
    <row r="66" spans="2:12" ht="15" customHeight="1" x14ac:dyDescent="0.15">
      <c r="B66" s="157"/>
      <c r="C66" s="170"/>
      <c r="D66" s="171"/>
      <c r="E66" s="158"/>
      <c r="F66" s="153"/>
      <c r="G66" s="159"/>
      <c r="H66" s="159"/>
      <c r="I66" s="159"/>
      <c r="J66" s="159"/>
      <c r="K66" s="159"/>
      <c r="L66" s="159"/>
    </row>
    <row r="67" spans="2:12" ht="15" customHeight="1" x14ac:dyDescent="0.15">
      <c r="B67" s="157"/>
      <c r="C67" s="170"/>
      <c r="D67" s="171"/>
      <c r="E67" s="158"/>
      <c r="F67" s="153"/>
      <c r="G67" s="159"/>
      <c r="H67" s="159"/>
      <c r="I67" s="159"/>
      <c r="J67" s="159"/>
      <c r="K67" s="159"/>
      <c r="L67" s="159"/>
    </row>
    <row r="68" spans="2:12" ht="15" customHeight="1" x14ac:dyDescent="0.15">
      <c r="B68" s="157"/>
      <c r="C68" s="170"/>
      <c r="D68" s="171"/>
      <c r="E68" s="158"/>
      <c r="F68" s="153"/>
      <c r="G68" s="159"/>
      <c r="H68" s="159"/>
      <c r="I68" s="159"/>
      <c r="J68" s="159"/>
      <c r="K68" s="159"/>
      <c r="L68" s="159"/>
    </row>
    <row r="69" spans="2:12" ht="15" customHeight="1" x14ac:dyDescent="0.15">
      <c r="B69" s="157"/>
      <c r="C69" s="170"/>
      <c r="D69" s="171"/>
      <c r="E69" s="158"/>
      <c r="F69" s="153"/>
      <c r="G69" s="159"/>
      <c r="H69" s="159"/>
      <c r="I69" s="159"/>
      <c r="J69" s="159"/>
      <c r="K69" s="159"/>
      <c r="L69" s="159"/>
    </row>
    <row r="70" spans="2:12" ht="15" customHeight="1" x14ac:dyDescent="0.15">
      <c r="B70" s="157"/>
      <c r="C70" s="170"/>
      <c r="D70" s="171"/>
      <c r="E70" s="158"/>
      <c r="F70" s="153"/>
      <c r="G70" s="159"/>
      <c r="H70" s="159"/>
      <c r="I70" s="159"/>
      <c r="J70" s="159"/>
      <c r="K70" s="159"/>
      <c r="L70" s="159"/>
    </row>
    <row r="71" spans="2:12" ht="15" customHeight="1" x14ac:dyDescent="0.15">
      <c r="B71" s="157"/>
      <c r="C71" s="170"/>
      <c r="D71" s="171"/>
      <c r="E71" s="158"/>
      <c r="F71" s="153"/>
      <c r="G71" s="159"/>
      <c r="H71" s="159"/>
      <c r="I71" s="159"/>
      <c r="J71" s="159"/>
      <c r="K71" s="159"/>
      <c r="L71" s="159"/>
    </row>
    <row r="72" spans="2:12" ht="15" customHeight="1" x14ac:dyDescent="0.15">
      <c r="B72" s="157"/>
      <c r="C72" s="170"/>
      <c r="D72" s="171"/>
      <c r="E72" s="158"/>
      <c r="F72" s="153"/>
      <c r="G72" s="159"/>
      <c r="H72" s="159"/>
      <c r="I72" s="159"/>
      <c r="J72" s="159"/>
      <c r="K72" s="159"/>
      <c r="L72" s="159"/>
    </row>
    <row r="73" spans="2:12" ht="15" customHeight="1" x14ac:dyDescent="0.15">
      <c r="B73" s="157"/>
      <c r="C73" s="170"/>
      <c r="D73" s="171"/>
      <c r="E73" s="158"/>
      <c r="F73" s="153"/>
      <c r="G73" s="159"/>
      <c r="H73" s="159"/>
      <c r="I73" s="159"/>
      <c r="J73" s="159"/>
      <c r="K73" s="159"/>
      <c r="L73" s="159"/>
    </row>
    <row r="74" spans="2:12" ht="15" customHeight="1" x14ac:dyDescent="0.15">
      <c r="B74" s="157"/>
      <c r="C74" s="170"/>
      <c r="D74" s="171"/>
      <c r="E74" s="158"/>
      <c r="F74" s="153"/>
      <c r="G74" s="159"/>
      <c r="H74" s="159"/>
      <c r="I74" s="159"/>
      <c r="J74" s="159"/>
      <c r="K74" s="159"/>
      <c r="L74" s="159"/>
    </row>
    <row r="75" spans="2:12" ht="15" customHeight="1" x14ac:dyDescent="0.15">
      <c r="B75" s="157"/>
      <c r="C75" s="170"/>
      <c r="D75" s="171"/>
      <c r="E75" s="158"/>
      <c r="F75" s="153"/>
      <c r="G75" s="159"/>
      <c r="H75" s="159"/>
      <c r="I75" s="159"/>
      <c r="J75" s="159"/>
      <c r="K75" s="159"/>
      <c r="L75" s="159"/>
    </row>
    <row r="76" spans="2:12" ht="15" customHeight="1" x14ac:dyDescent="0.15">
      <c r="B76" s="157"/>
      <c r="C76" s="170"/>
      <c r="D76" s="171"/>
      <c r="E76" s="158"/>
      <c r="F76" s="153"/>
      <c r="G76" s="159"/>
      <c r="H76" s="159"/>
      <c r="I76" s="159"/>
      <c r="J76" s="159"/>
      <c r="K76" s="159"/>
      <c r="L76" s="159"/>
    </row>
    <row r="77" spans="2:12" ht="15" customHeight="1" x14ac:dyDescent="0.15">
      <c r="B77" s="157"/>
      <c r="C77" s="170"/>
      <c r="D77" s="171"/>
      <c r="E77" s="158"/>
      <c r="F77" s="153"/>
      <c r="G77" s="159"/>
      <c r="H77" s="159"/>
      <c r="I77" s="159"/>
      <c r="J77" s="159"/>
      <c r="K77" s="159"/>
      <c r="L77" s="159"/>
    </row>
    <row r="78" spans="2:12" ht="15" customHeight="1" x14ac:dyDescent="0.15">
      <c r="B78" s="157"/>
      <c r="C78" s="170"/>
      <c r="D78" s="171"/>
      <c r="E78" s="158"/>
      <c r="F78" s="153"/>
      <c r="G78" s="159"/>
      <c r="H78" s="159"/>
      <c r="I78" s="159"/>
      <c r="J78" s="159"/>
      <c r="K78" s="159"/>
      <c r="L78" s="159"/>
    </row>
    <row r="79" spans="2:12" ht="15" customHeight="1" x14ac:dyDescent="0.15">
      <c r="B79" s="157"/>
      <c r="C79" s="170"/>
      <c r="D79" s="171"/>
      <c r="E79" s="158"/>
      <c r="F79" s="153"/>
      <c r="G79" s="159"/>
      <c r="H79" s="159"/>
      <c r="I79" s="159"/>
      <c r="J79" s="159"/>
      <c r="K79" s="159"/>
      <c r="L79" s="159"/>
    </row>
    <row r="80" spans="2:12" ht="15" customHeight="1" x14ac:dyDescent="0.15">
      <c r="B80" s="157"/>
      <c r="C80" s="170"/>
      <c r="D80" s="171"/>
      <c r="E80" s="158"/>
      <c r="F80" s="153"/>
      <c r="G80" s="159"/>
      <c r="H80" s="159"/>
      <c r="I80" s="159"/>
      <c r="J80" s="159"/>
      <c r="K80" s="159"/>
      <c r="L80" s="159"/>
    </row>
    <row r="81" spans="2:12" ht="15" customHeight="1" x14ac:dyDescent="0.15">
      <c r="B81" s="157"/>
      <c r="C81" s="170"/>
      <c r="D81" s="171"/>
      <c r="E81" s="158"/>
      <c r="F81" s="153"/>
      <c r="G81" s="159"/>
      <c r="H81" s="159"/>
      <c r="I81" s="159"/>
      <c r="J81" s="159"/>
      <c r="K81" s="159"/>
      <c r="L81" s="159"/>
    </row>
    <row r="82" spans="2:12" ht="15" customHeight="1" x14ac:dyDescent="0.15">
      <c r="B82" s="157"/>
      <c r="C82" s="170"/>
      <c r="D82" s="171"/>
      <c r="E82" s="158"/>
      <c r="F82" s="153"/>
      <c r="G82" s="159"/>
      <c r="H82" s="159"/>
      <c r="I82" s="159"/>
      <c r="J82" s="159"/>
      <c r="K82" s="159"/>
      <c r="L82" s="159"/>
    </row>
    <row r="83" spans="2:12" ht="15" customHeight="1" x14ac:dyDescent="0.15">
      <c r="B83" s="157"/>
      <c r="C83" s="170"/>
      <c r="D83" s="171"/>
      <c r="E83" s="158"/>
      <c r="F83" s="153"/>
      <c r="G83" s="159"/>
      <c r="H83" s="159"/>
      <c r="I83" s="159"/>
      <c r="J83" s="159"/>
      <c r="K83" s="159"/>
      <c r="L83" s="159"/>
    </row>
    <row r="84" spans="2:12" ht="15" customHeight="1" x14ac:dyDescent="0.15">
      <c r="B84" s="157"/>
      <c r="C84" s="170"/>
      <c r="D84" s="171"/>
      <c r="E84" s="158"/>
      <c r="F84" s="153"/>
      <c r="G84" s="159"/>
      <c r="H84" s="159"/>
      <c r="I84" s="159"/>
      <c r="J84" s="159"/>
      <c r="K84" s="159"/>
      <c r="L84" s="159"/>
    </row>
    <row r="85" spans="2:12" ht="15" customHeight="1" x14ac:dyDescent="0.15">
      <c r="B85" s="157"/>
      <c r="C85" s="170"/>
      <c r="D85" s="171"/>
      <c r="E85" s="158"/>
      <c r="F85" s="153"/>
      <c r="G85" s="159"/>
      <c r="H85" s="159"/>
      <c r="I85" s="159"/>
      <c r="J85" s="159"/>
      <c r="K85" s="159"/>
      <c r="L85" s="159"/>
    </row>
    <row r="86" spans="2:12" ht="15" customHeight="1" x14ac:dyDescent="0.15">
      <c r="B86" s="157"/>
      <c r="C86" s="170"/>
      <c r="D86" s="171"/>
      <c r="E86" s="158"/>
      <c r="F86" s="153"/>
      <c r="G86" s="159"/>
      <c r="H86" s="159"/>
      <c r="I86" s="159"/>
      <c r="J86" s="159"/>
      <c r="K86" s="159"/>
      <c r="L86" s="159"/>
    </row>
    <row r="87" spans="2:12" ht="15" customHeight="1" x14ac:dyDescent="0.15">
      <c r="B87" s="157"/>
      <c r="C87" s="170"/>
      <c r="D87" s="171"/>
      <c r="E87" s="158"/>
      <c r="F87" s="153"/>
      <c r="G87" s="159"/>
      <c r="H87" s="159"/>
      <c r="I87" s="159"/>
      <c r="J87" s="159"/>
      <c r="K87" s="159"/>
      <c r="L87" s="159"/>
    </row>
    <row r="88" spans="2:12" ht="15" customHeight="1" x14ac:dyDescent="0.15">
      <c r="B88" s="157"/>
      <c r="C88" s="170"/>
      <c r="D88" s="171"/>
      <c r="E88" s="158"/>
      <c r="F88" s="153"/>
      <c r="G88" s="159"/>
      <c r="H88" s="159"/>
      <c r="I88" s="159"/>
      <c r="J88" s="159"/>
      <c r="K88" s="159"/>
      <c r="L88" s="159"/>
    </row>
    <row r="89" spans="2:12" ht="15" customHeight="1" x14ac:dyDescent="0.15">
      <c r="B89" s="157"/>
      <c r="C89" s="170"/>
      <c r="D89" s="171"/>
      <c r="E89" s="158"/>
      <c r="F89" s="153"/>
      <c r="G89" s="159"/>
      <c r="H89" s="159"/>
      <c r="I89" s="159"/>
      <c r="J89" s="159"/>
      <c r="K89" s="159"/>
      <c r="L89" s="159"/>
    </row>
    <row r="90" spans="2:12" ht="15" customHeight="1" x14ac:dyDescent="0.15">
      <c r="B90" s="157"/>
      <c r="C90" s="170"/>
      <c r="D90" s="171"/>
      <c r="E90" s="158"/>
      <c r="F90" s="153"/>
      <c r="G90" s="159"/>
      <c r="H90" s="159"/>
      <c r="I90" s="159"/>
      <c r="J90" s="159"/>
      <c r="K90" s="159"/>
      <c r="L90" s="159"/>
    </row>
    <row r="91" spans="2:12" ht="15" customHeight="1" x14ac:dyDescent="0.15">
      <c r="B91" s="157"/>
      <c r="C91" s="170"/>
      <c r="D91" s="171"/>
      <c r="E91" s="158"/>
      <c r="F91" s="153"/>
      <c r="G91" s="159"/>
      <c r="H91" s="159"/>
      <c r="I91" s="159"/>
      <c r="J91" s="159"/>
      <c r="K91" s="159"/>
      <c r="L91" s="159"/>
    </row>
    <row r="92" spans="2:12" ht="15" customHeight="1" x14ac:dyDescent="0.15">
      <c r="B92" s="157"/>
      <c r="C92" s="170"/>
      <c r="D92" s="171"/>
      <c r="E92" s="158"/>
      <c r="F92" s="153"/>
      <c r="G92" s="159"/>
      <c r="H92" s="159"/>
      <c r="I92" s="159"/>
      <c r="J92" s="159"/>
      <c r="K92" s="159"/>
      <c r="L92" s="159"/>
    </row>
    <row r="93" spans="2:12" ht="15" customHeight="1" x14ac:dyDescent="0.15">
      <c r="B93" s="157"/>
      <c r="C93" s="170"/>
      <c r="D93" s="171"/>
      <c r="E93" s="158"/>
      <c r="F93" s="153"/>
      <c r="G93" s="159"/>
      <c r="H93" s="159"/>
      <c r="I93" s="159"/>
      <c r="J93" s="159"/>
      <c r="K93" s="159"/>
      <c r="L93" s="159"/>
    </row>
    <row r="94" spans="2:12" ht="15" customHeight="1" x14ac:dyDescent="0.15">
      <c r="B94" s="157"/>
      <c r="C94" s="170"/>
      <c r="D94" s="171"/>
      <c r="E94" s="158"/>
      <c r="F94" s="153"/>
      <c r="G94" s="159"/>
      <c r="H94" s="159"/>
      <c r="I94" s="159"/>
      <c r="J94" s="159"/>
      <c r="K94" s="159"/>
      <c r="L94" s="159"/>
    </row>
    <row r="95" spans="2:12" ht="15" customHeight="1" x14ac:dyDescent="0.15">
      <c r="B95" s="157"/>
      <c r="C95" s="170"/>
      <c r="D95" s="171"/>
      <c r="E95" s="158"/>
      <c r="F95" s="153"/>
      <c r="G95" s="159"/>
      <c r="H95" s="159"/>
      <c r="I95" s="159"/>
      <c r="J95" s="159"/>
      <c r="K95" s="159"/>
      <c r="L95" s="159"/>
    </row>
    <row r="96" spans="2:12" ht="15" customHeight="1" x14ac:dyDescent="0.15">
      <c r="B96" s="157"/>
      <c r="C96" s="170"/>
      <c r="D96" s="171"/>
      <c r="E96" s="158"/>
      <c r="F96" s="153"/>
      <c r="G96" s="159"/>
      <c r="H96" s="159"/>
      <c r="I96" s="159"/>
      <c r="J96" s="159"/>
      <c r="K96" s="159"/>
      <c r="L96" s="159"/>
    </row>
    <row r="97" spans="2:12" ht="15" customHeight="1" x14ac:dyDescent="0.15">
      <c r="B97" s="157"/>
      <c r="C97" s="170"/>
      <c r="D97" s="171"/>
      <c r="E97" s="158"/>
      <c r="F97" s="153"/>
      <c r="G97" s="159"/>
      <c r="H97" s="159"/>
      <c r="I97" s="159"/>
      <c r="J97" s="159"/>
      <c r="K97" s="159"/>
      <c r="L97" s="159"/>
    </row>
    <row r="98" spans="2:12" ht="15" customHeight="1" x14ac:dyDescent="0.15">
      <c r="B98" s="157"/>
      <c r="C98" s="170"/>
      <c r="D98" s="171"/>
      <c r="E98" s="158"/>
      <c r="F98" s="153"/>
      <c r="G98" s="159"/>
      <c r="H98" s="159"/>
      <c r="I98" s="159"/>
      <c r="J98" s="159"/>
      <c r="K98" s="159"/>
      <c r="L98" s="159"/>
    </row>
    <row r="99" spans="2:12" ht="15" customHeight="1" x14ac:dyDescent="0.15">
      <c r="B99" s="157"/>
      <c r="C99" s="170"/>
      <c r="D99" s="171"/>
      <c r="E99" s="158"/>
      <c r="F99" s="153"/>
      <c r="G99" s="159"/>
      <c r="H99" s="159"/>
      <c r="I99" s="159"/>
      <c r="J99" s="159"/>
      <c r="K99" s="159"/>
      <c r="L99" s="159"/>
    </row>
    <row r="100" spans="2:12" ht="15" customHeight="1" x14ac:dyDescent="0.15">
      <c r="B100" s="157"/>
      <c r="C100" s="170"/>
      <c r="D100" s="171"/>
      <c r="E100" s="158"/>
      <c r="F100" s="153"/>
      <c r="G100" s="159"/>
      <c r="H100" s="159"/>
      <c r="I100" s="159"/>
      <c r="J100" s="159"/>
      <c r="K100" s="159"/>
      <c r="L100" s="159"/>
    </row>
    <row r="101" spans="2:12" ht="15" customHeight="1" x14ac:dyDescent="0.15">
      <c r="B101" s="157"/>
      <c r="C101" s="170"/>
      <c r="D101" s="171"/>
      <c r="E101" s="158"/>
      <c r="F101" s="153"/>
      <c r="G101" s="159"/>
      <c r="H101" s="159"/>
      <c r="I101" s="159"/>
      <c r="J101" s="159"/>
      <c r="K101" s="159"/>
      <c r="L101" s="159"/>
    </row>
    <row r="102" spans="2:12" ht="15" customHeight="1" x14ac:dyDescent="0.15">
      <c r="B102" s="157"/>
      <c r="C102" s="170"/>
      <c r="D102" s="171"/>
      <c r="E102" s="158"/>
      <c r="F102" s="153"/>
      <c r="G102" s="159"/>
      <c r="H102" s="159"/>
      <c r="I102" s="159"/>
      <c r="J102" s="159"/>
      <c r="K102" s="159"/>
      <c r="L102" s="159"/>
    </row>
    <row r="103" spans="2:12" ht="15" customHeight="1" x14ac:dyDescent="0.15">
      <c r="B103" s="157"/>
      <c r="C103" s="170"/>
      <c r="D103" s="171"/>
      <c r="E103" s="158"/>
      <c r="F103" s="153"/>
      <c r="G103" s="159"/>
      <c r="H103" s="159"/>
      <c r="I103" s="159"/>
      <c r="J103" s="159"/>
      <c r="K103" s="159"/>
      <c r="L103" s="159"/>
    </row>
    <row r="104" spans="2:12" ht="15" customHeight="1" x14ac:dyDescent="0.15">
      <c r="B104" s="157"/>
      <c r="C104" s="170"/>
      <c r="D104" s="171"/>
      <c r="E104" s="158"/>
      <c r="F104" s="153"/>
      <c r="G104" s="159"/>
      <c r="H104" s="159"/>
      <c r="I104" s="159"/>
      <c r="J104" s="159"/>
      <c r="K104" s="159"/>
      <c r="L104" s="159"/>
    </row>
    <row r="105" spans="2:12" ht="15" customHeight="1" x14ac:dyDescent="0.15">
      <c r="B105" s="157"/>
      <c r="C105" s="170"/>
      <c r="D105" s="171"/>
      <c r="E105" s="158"/>
      <c r="F105" s="153"/>
      <c r="G105" s="159"/>
      <c r="H105" s="159"/>
      <c r="I105" s="159"/>
      <c r="J105" s="159"/>
      <c r="K105" s="159"/>
      <c r="L105" s="159"/>
    </row>
    <row r="106" spans="2:12" ht="15" customHeight="1" x14ac:dyDescent="0.15">
      <c r="B106" s="157"/>
      <c r="C106" s="170"/>
      <c r="D106" s="171"/>
      <c r="E106" s="158"/>
      <c r="F106" s="153"/>
      <c r="G106" s="159"/>
      <c r="H106" s="159"/>
      <c r="I106" s="159"/>
      <c r="J106" s="159"/>
      <c r="K106" s="159"/>
      <c r="L106" s="159"/>
    </row>
    <row r="107" spans="2:12" ht="15" customHeight="1" x14ac:dyDescent="0.15">
      <c r="B107" s="157"/>
      <c r="C107" s="170"/>
      <c r="D107" s="171"/>
      <c r="E107" s="158"/>
      <c r="F107" s="153"/>
      <c r="G107" s="159"/>
      <c r="H107" s="159"/>
      <c r="I107" s="159"/>
      <c r="J107" s="159"/>
      <c r="K107" s="159"/>
      <c r="L107" s="159"/>
    </row>
    <row r="108" spans="2:12" ht="15" customHeight="1" x14ac:dyDescent="0.15">
      <c r="B108" s="157"/>
      <c r="C108" s="170"/>
      <c r="D108" s="171"/>
      <c r="E108" s="158"/>
      <c r="F108" s="153"/>
      <c r="G108" s="159"/>
      <c r="H108" s="159"/>
      <c r="I108" s="159"/>
      <c r="J108" s="159"/>
      <c r="K108" s="159"/>
      <c r="L108" s="159"/>
    </row>
    <row r="109" spans="2:12" ht="15" customHeight="1" x14ac:dyDescent="0.15">
      <c r="B109" s="157"/>
      <c r="C109" s="170"/>
      <c r="D109" s="171"/>
      <c r="E109" s="158"/>
      <c r="F109" s="153"/>
      <c r="G109" s="159"/>
      <c r="H109" s="159"/>
      <c r="I109" s="159"/>
      <c r="J109" s="159"/>
      <c r="K109" s="159"/>
      <c r="L109" s="159"/>
    </row>
    <row r="110" spans="2:12" ht="15" customHeight="1" x14ac:dyDescent="0.15">
      <c r="B110" s="157"/>
      <c r="C110" s="170"/>
      <c r="D110" s="171"/>
      <c r="E110" s="158"/>
      <c r="F110" s="153"/>
      <c r="G110" s="159"/>
      <c r="H110" s="159"/>
      <c r="I110" s="159"/>
      <c r="J110" s="159"/>
      <c r="K110" s="159"/>
      <c r="L110" s="159"/>
    </row>
    <row r="111" spans="2:12" ht="15" customHeight="1" x14ac:dyDescent="0.15">
      <c r="B111" s="157"/>
      <c r="C111" s="170"/>
      <c r="D111" s="171"/>
      <c r="E111" s="158"/>
      <c r="F111" s="153"/>
      <c r="G111" s="159"/>
      <c r="H111" s="159"/>
      <c r="I111" s="159"/>
      <c r="J111" s="159"/>
      <c r="K111" s="159"/>
      <c r="L111" s="159"/>
    </row>
    <row r="112" spans="2:12" ht="15" customHeight="1" x14ac:dyDescent="0.15">
      <c r="B112" s="157"/>
      <c r="C112" s="170"/>
      <c r="D112" s="171"/>
      <c r="E112" s="158"/>
      <c r="F112" s="153"/>
      <c r="G112" s="159"/>
      <c r="H112" s="159"/>
      <c r="I112" s="159"/>
      <c r="J112" s="159"/>
      <c r="K112" s="159"/>
      <c r="L112" s="159"/>
    </row>
    <row r="113" spans="2:12" ht="15" customHeight="1" x14ac:dyDescent="0.15">
      <c r="B113" s="157"/>
      <c r="C113" s="170"/>
      <c r="D113" s="171"/>
      <c r="E113" s="158"/>
      <c r="F113" s="153"/>
      <c r="G113" s="159"/>
      <c r="H113" s="159"/>
      <c r="I113" s="159"/>
      <c r="J113" s="159"/>
      <c r="K113" s="159"/>
      <c r="L113" s="159"/>
    </row>
    <row r="114" spans="2:12" ht="15" customHeight="1" x14ac:dyDescent="0.15">
      <c r="B114" s="157"/>
      <c r="C114" s="170"/>
      <c r="D114" s="171"/>
      <c r="E114" s="158"/>
      <c r="F114" s="153"/>
      <c r="G114" s="159"/>
      <c r="H114" s="159"/>
      <c r="I114" s="159"/>
      <c r="J114" s="159"/>
      <c r="K114" s="159"/>
      <c r="L114" s="159"/>
    </row>
    <row r="115" spans="2:12" ht="15" customHeight="1" x14ac:dyDescent="0.15">
      <c r="B115" s="157"/>
      <c r="C115" s="170"/>
      <c r="D115" s="171"/>
      <c r="E115" s="158"/>
      <c r="F115" s="153"/>
      <c r="G115" s="159"/>
      <c r="H115" s="159"/>
      <c r="I115" s="159"/>
      <c r="J115" s="159"/>
      <c r="K115" s="159"/>
      <c r="L115" s="159"/>
    </row>
    <row r="116" spans="2:12" ht="15" customHeight="1" x14ac:dyDescent="0.15">
      <c r="B116" s="157"/>
      <c r="C116" s="170"/>
      <c r="D116" s="171"/>
      <c r="E116" s="158"/>
      <c r="F116" s="153"/>
      <c r="G116" s="159"/>
      <c r="H116" s="159"/>
      <c r="I116" s="159"/>
      <c r="J116" s="159"/>
      <c r="K116" s="159"/>
      <c r="L116" s="159"/>
    </row>
    <row r="117" spans="2:12" ht="15" customHeight="1" x14ac:dyDescent="0.15">
      <c r="B117" s="157"/>
      <c r="C117" s="170"/>
      <c r="D117" s="171"/>
      <c r="E117" s="158"/>
      <c r="F117" s="153"/>
      <c r="G117" s="159"/>
      <c r="H117" s="159"/>
      <c r="I117" s="159"/>
      <c r="J117" s="159"/>
      <c r="K117" s="159"/>
      <c r="L117" s="159"/>
    </row>
    <row r="118" spans="2:12" ht="15" customHeight="1" x14ac:dyDescent="0.15">
      <c r="B118" s="157"/>
      <c r="C118" s="170"/>
      <c r="D118" s="171"/>
      <c r="E118" s="158"/>
      <c r="F118" s="153"/>
      <c r="G118" s="159"/>
      <c r="H118" s="159"/>
      <c r="I118" s="159"/>
      <c r="J118" s="159"/>
      <c r="K118" s="159"/>
      <c r="L118" s="159"/>
    </row>
    <row r="119" spans="2:12" ht="15" customHeight="1" x14ac:dyDescent="0.15">
      <c r="B119" s="157"/>
      <c r="C119" s="170"/>
      <c r="D119" s="171"/>
      <c r="E119" s="158"/>
      <c r="F119" s="153"/>
      <c r="G119" s="159"/>
      <c r="H119" s="159"/>
      <c r="I119" s="159"/>
      <c r="J119" s="159"/>
      <c r="K119" s="159"/>
      <c r="L119" s="159"/>
    </row>
    <row r="120" spans="2:12" ht="15" customHeight="1" x14ac:dyDescent="0.15">
      <c r="B120" s="157"/>
      <c r="C120" s="170"/>
      <c r="D120" s="171"/>
      <c r="E120" s="158"/>
      <c r="F120" s="153"/>
      <c r="G120" s="159"/>
      <c r="H120" s="159"/>
      <c r="I120" s="159"/>
      <c r="J120" s="159"/>
      <c r="K120" s="159"/>
      <c r="L120" s="159"/>
    </row>
    <row r="121" spans="2:12" ht="15" customHeight="1" x14ac:dyDescent="0.15">
      <c r="B121" s="157"/>
      <c r="C121" s="170"/>
      <c r="D121" s="171"/>
      <c r="E121" s="158"/>
      <c r="F121" s="153"/>
      <c r="G121" s="159"/>
      <c r="H121" s="159"/>
      <c r="I121" s="159"/>
      <c r="J121" s="159"/>
      <c r="K121" s="159"/>
      <c r="L121" s="159"/>
    </row>
    <row r="122" spans="2:12" ht="15" customHeight="1" x14ac:dyDescent="0.15">
      <c r="B122" s="157"/>
      <c r="C122" s="170"/>
      <c r="D122" s="171"/>
      <c r="E122" s="158"/>
      <c r="F122" s="153"/>
      <c r="G122" s="159"/>
      <c r="H122" s="159"/>
      <c r="I122" s="159"/>
      <c r="J122" s="159"/>
      <c r="K122" s="159"/>
      <c r="L122" s="159"/>
    </row>
    <row r="123" spans="2:12" ht="15" customHeight="1" x14ac:dyDescent="0.15">
      <c r="B123" s="157"/>
      <c r="C123" s="170"/>
      <c r="D123" s="171"/>
      <c r="E123" s="158"/>
      <c r="F123" s="153"/>
      <c r="G123" s="159"/>
      <c r="H123" s="159"/>
      <c r="I123" s="159"/>
      <c r="J123" s="159"/>
      <c r="K123" s="159"/>
      <c r="L123" s="159"/>
    </row>
    <row r="124" spans="2:12" ht="15" customHeight="1" x14ac:dyDescent="0.15">
      <c r="B124" s="157"/>
      <c r="C124" s="170"/>
      <c r="D124" s="171"/>
      <c r="E124" s="158"/>
      <c r="F124" s="153"/>
      <c r="G124" s="159"/>
      <c r="H124" s="159"/>
      <c r="I124" s="159"/>
      <c r="J124" s="159"/>
      <c r="K124" s="159"/>
      <c r="L124" s="159"/>
    </row>
    <row r="125" spans="2:12" ht="15" customHeight="1" x14ac:dyDescent="0.15">
      <c r="B125" s="157"/>
      <c r="C125" s="170"/>
      <c r="D125" s="171"/>
      <c r="E125" s="158"/>
      <c r="F125" s="153"/>
      <c r="G125" s="159"/>
      <c r="H125" s="159"/>
      <c r="I125" s="159"/>
      <c r="J125" s="159"/>
      <c r="K125" s="159"/>
      <c r="L125" s="159"/>
    </row>
    <row r="126" spans="2:12" ht="15" customHeight="1" x14ac:dyDescent="0.15">
      <c r="B126" s="157"/>
      <c r="C126" s="170"/>
      <c r="D126" s="171"/>
      <c r="E126" s="158"/>
      <c r="F126" s="153"/>
      <c r="G126" s="159"/>
      <c r="H126" s="159"/>
      <c r="I126" s="159"/>
      <c r="J126" s="159"/>
      <c r="K126" s="159"/>
      <c r="L126" s="159"/>
    </row>
    <row r="127" spans="2:12" ht="15" customHeight="1" x14ac:dyDescent="0.15">
      <c r="B127" s="157"/>
      <c r="C127" s="170"/>
      <c r="D127" s="171"/>
      <c r="E127" s="158"/>
      <c r="F127" s="153"/>
      <c r="G127" s="159"/>
      <c r="H127" s="159"/>
      <c r="I127" s="159"/>
      <c r="J127" s="159"/>
      <c r="K127" s="159"/>
      <c r="L127" s="159"/>
    </row>
    <row r="128" spans="2:12" ht="15" customHeight="1" x14ac:dyDescent="0.15">
      <c r="B128" s="160"/>
      <c r="C128" s="196"/>
      <c r="D128" s="197"/>
      <c r="E128" s="161"/>
      <c r="F128" s="155">
        <v>0.02</v>
      </c>
      <c r="G128" s="162"/>
      <c r="H128" s="162"/>
      <c r="I128" s="162"/>
      <c r="J128" s="162"/>
      <c r="K128" s="162"/>
      <c r="L128" s="162"/>
    </row>
    <row r="129" spans="2:12" ht="15" customHeight="1" x14ac:dyDescent="0.15">
      <c r="B129" s="157"/>
      <c r="C129" s="198"/>
      <c r="D129" s="199"/>
      <c r="E129" s="158"/>
      <c r="F129" s="153">
        <v>0.02</v>
      </c>
      <c r="G129" s="159"/>
      <c r="H129" s="159"/>
      <c r="I129" s="159"/>
      <c r="J129" s="159"/>
      <c r="K129" s="159"/>
      <c r="L129" s="159"/>
    </row>
    <row r="130" spans="2:12" ht="15" customHeight="1" x14ac:dyDescent="0.15">
      <c r="B130" s="160"/>
      <c r="C130" s="196"/>
      <c r="D130" s="197"/>
      <c r="E130" s="161"/>
      <c r="F130" s="155">
        <v>0.02</v>
      </c>
      <c r="G130" s="162"/>
      <c r="H130" s="162"/>
      <c r="I130" s="162"/>
      <c r="J130" s="162"/>
      <c r="K130" s="162"/>
      <c r="L130" s="162"/>
    </row>
    <row r="131" spans="2:12" ht="15" customHeight="1" x14ac:dyDescent="0.15">
      <c r="B131" s="157"/>
      <c r="C131" s="198"/>
      <c r="D131" s="199"/>
      <c r="E131" s="158"/>
      <c r="F131" s="153">
        <v>0.02</v>
      </c>
      <c r="G131" s="159"/>
      <c r="H131" s="159"/>
      <c r="I131" s="159"/>
      <c r="J131" s="159"/>
      <c r="K131" s="159"/>
      <c r="L131" s="159"/>
    </row>
    <row r="132" spans="2:12" ht="15" customHeight="1" x14ac:dyDescent="0.15">
      <c r="B132" s="160"/>
      <c r="C132" s="196"/>
      <c r="D132" s="197"/>
      <c r="E132" s="161"/>
      <c r="F132" s="155">
        <v>0.02</v>
      </c>
      <c r="G132" s="162"/>
      <c r="H132" s="162"/>
      <c r="I132" s="162"/>
      <c r="J132" s="162"/>
      <c r="K132" s="162"/>
      <c r="L132" s="162"/>
    </row>
    <row r="133" spans="2:12" ht="15" customHeight="1" x14ac:dyDescent="0.15">
      <c r="B133" s="157"/>
      <c r="C133" s="198"/>
      <c r="D133" s="199"/>
      <c r="E133" s="158"/>
      <c r="F133" s="153">
        <v>0.02</v>
      </c>
      <c r="G133" s="159"/>
      <c r="H133" s="159"/>
      <c r="I133" s="159"/>
      <c r="J133" s="159"/>
      <c r="K133" s="159"/>
      <c r="L133" s="159"/>
    </row>
    <row r="134" spans="2:12" ht="15" customHeight="1" x14ac:dyDescent="0.15">
      <c r="B134" s="160"/>
      <c r="C134" s="196"/>
      <c r="D134" s="197"/>
      <c r="E134" s="161"/>
      <c r="F134" s="155">
        <v>0.02</v>
      </c>
      <c r="G134" s="162"/>
      <c r="H134" s="162"/>
      <c r="I134" s="162"/>
      <c r="J134" s="162"/>
      <c r="K134" s="162"/>
      <c r="L134" s="162"/>
    </row>
    <row r="135" spans="2:12" ht="15" customHeight="1" x14ac:dyDescent="0.15">
      <c r="B135" s="157"/>
      <c r="C135" s="198"/>
      <c r="D135" s="199"/>
      <c r="E135" s="158"/>
      <c r="F135" s="153">
        <v>0.02</v>
      </c>
      <c r="G135" s="159"/>
      <c r="H135" s="159"/>
      <c r="I135" s="159"/>
      <c r="J135" s="159"/>
      <c r="K135" s="159"/>
      <c r="L135" s="159"/>
    </row>
    <row r="136" spans="2:12" ht="15" customHeight="1" x14ac:dyDescent="0.15">
      <c r="B136" s="160"/>
      <c r="C136" s="196"/>
      <c r="D136" s="197"/>
      <c r="E136" s="161"/>
      <c r="F136" s="155">
        <v>0.02</v>
      </c>
      <c r="G136" s="162"/>
      <c r="H136" s="162"/>
      <c r="I136" s="162"/>
      <c r="J136" s="162"/>
      <c r="K136" s="162"/>
      <c r="L136" s="162"/>
    </row>
    <row r="137" spans="2:12" ht="15" customHeight="1" x14ac:dyDescent="0.15">
      <c r="B137" s="157" t="s">
        <v>196</v>
      </c>
      <c r="C137" s="198"/>
      <c r="D137" s="199"/>
      <c r="E137" s="158"/>
      <c r="F137" s="153">
        <v>0.02</v>
      </c>
      <c r="G137" s="159"/>
      <c r="H137" s="159"/>
      <c r="I137" s="159"/>
      <c r="J137" s="159"/>
      <c r="K137" s="159"/>
      <c r="L137" s="159"/>
    </row>
    <row r="138" spans="2:12" ht="15" customHeight="1" x14ac:dyDescent="0.15">
      <c r="B138" s="160" t="s">
        <v>197</v>
      </c>
      <c r="C138" s="196"/>
      <c r="D138" s="197"/>
      <c r="E138" s="161"/>
      <c r="F138" s="155">
        <v>0.02</v>
      </c>
      <c r="G138" s="162"/>
      <c r="H138" s="162"/>
      <c r="I138" s="162"/>
      <c r="J138" s="162"/>
      <c r="K138" s="162"/>
      <c r="L138" s="162"/>
    </row>
    <row r="139" spans="2:12" ht="15" customHeight="1" x14ac:dyDescent="0.15">
      <c r="B139" s="157" t="s">
        <v>198</v>
      </c>
      <c r="C139" s="198"/>
      <c r="D139" s="199"/>
      <c r="E139" s="158"/>
      <c r="F139" s="153">
        <v>0.02</v>
      </c>
      <c r="G139" s="159"/>
      <c r="H139" s="159"/>
      <c r="I139" s="159"/>
      <c r="J139" s="159"/>
      <c r="K139" s="159"/>
      <c r="L139" s="159"/>
    </row>
    <row r="140" spans="2:12" ht="15" customHeight="1" x14ac:dyDescent="0.15">
      <c r="B140" s="160" t="s">
        <v>199</v>
      </c>
      <c r="C140" s="196"/>
      <c r="D140" s="197"/>
      <c r="E140" s="161"/>
      <c r="F140" s="155">
        <v>0.02</v>
      </c>
      <c r="G140" s="162"/>
      <c r="H140" s="162"/>
      <c r="I140" s="162"/>
      <c r="J140" s="162"/>
      <c r="K140" s="162"/>
      <c r="L140" s="162"/>
    </row>
    <row r="141" spans="2:12" ht="15" customHeight="1" x14ac:dyDescent="0.15">
      <c r="B141" s="157" t="s">
        <v>200</v>
      </c>
      <c r="C141" s="198"/>
      <c r="D141" s="199"/>
      <c r="E141" s="158"/>
      <c r="F141" s="153">
        <v>0.02</v>
      </c>
      <c r="G141" s="159"/>
      <c r="H141" s="159"/>
      <c r="I141" s="159"/>
      <c r="J141" s="159"/>
      <c r="K141" s="159"/>
      <c r="L141" s="159"/>
    </row>
    <row r="142" spans="2:12" ht="15" customHeight="1" x14ac:dyDescent="0.15">
      <c r="B142" s="160" t="s">
        <v>201</v>
      </c>
      <c r="C142" s="196"/>
      <c r="D142" s="197"/>
      <c r="E142" s="161"/>
      <c r="F142" s="155">
        <v>0.02</v>
      </c>
      <c r="G142" s="162"/>
      <c r="H142" s="162"/>
      <c r="I142" s="162"/>
      <c r="J142" s="162"/>
      <c r="K142" s="162"/>
      <c r="L142" s="162"/>
    </row>
    <row r="143" spans="2:12" ht="15" customHeight="1" x14ac:dyDescent="0.15">
      <c r="B143" s="157" t="s">
        <v>202</v>
      </c>
      <c r="C143" s="198"/>
      <c r="D143" s="199"/>
      <c r="E143" s="158"/>
      <c r="F143" s="153">
        <v>0.02</v>
      </c>
      <c r="G143" s="159"/>
      <c r="H143" s="159"/>
      <c r="I143" s="159"/>
      <c r="J143" s="159"/>
      <c r="K143" s="159"/>
      <c r="L143" s="159"/>
    </row>
    <row r="144" spans="2:12" ht="15" customHeight="1" x14ac:dyDescent="0.15">
      <c r="B144" s="160" t="s">
        <v>203</v>
      </c>
      <c r="C144" s="196"/>
      <c r="D144" s="197"/>
      <c r="E144" s="161"/>
      <c r="F144" s="155">
        <v>0.02</v>
      </c>
      <c r="G144" s="162"/>
      <c r="H144" s="162"/>
      <c r="I144" s="162"/>
      <c r="J144" s="162"/>
      <c r="K144" s="162"/>
      <c r="L144" s="162"/>
    </row>
    <row r="145" spans="2:12" ht="15" customHeight="1" x14ac:dyDescent="0.15">
      <c r="B145" s="157" t="s">
        <v>204</v>
      </c>
      <c r="C145" s="198"/>
      <c r="D145" s="199"/>
      <c r="E145" s="158"/>
      <c r="F145" s="153">
        <v>0.02</v>
      </c>
      <c r="G145" s="159"/>
      <c r="H145" s="159"/>
      <c r="I145" s="159"/>
      <c r="J145" s="159"/>
      <c r="K145" s="159"/>
      <c r="L145" s="159"/>
    </row>
    <row r="146" spans="2:12" ht="15" customHeight="1" x14ac:dyDescent="0.15">
      <c r="B146" s="160" t="s">
        <v>205</v>
      </c>
      <c r="C146" s="196"/>
      <c r="D146" s="197"/>
      <c r="E146" s="161"/>
      <c r="F146" s="155">
        <v>0.02</v>
      </c>
      <c r="G146" s="162"/>
      <c r="H146" s="162"/>
      <c r="I146" s="162"/>
      <c r="J146" s="162"/>
      <c r="K146" s="162"/>
      <c r="L146" s="162"/>
    </row>
    <row r="147" spans="2:12" ht="15" customHeight="1" x14ac:dyDescent="0.15">
      <c r="B147" s="157" t="s">
        <v>206</v>
      </c>
      <c r="C147" s="198"/>
      <c r="D147" s="199"/>
      <c r="E147" s="158"/>
      <c r="F147" s="153">
        <v>0.02</v>
      </c>
      <c r="G147" s="159"/>
      <c r="H147" s="159"/>
      <c r="I147" s="159"/>
      <c r="J147" s="159"/>
      <c r="K147" s="159"/>
      <c r="L147" s="159"/>
    </row>
    <row r="148" spans="2:12" ht="15" customHeight="1" x14ac:dyDescent="0.15">
      <c r="B148" s="160" t="s">
        <v>207</v>
      </c>
      <c r="C148" s="196"/>
      <c r="D148" s="197"/>
      <c r="E148" s="161"/>
      <c r="F148" s="155">
        <v>0.02</v>
      </c>
      <c r="G148" s="162"/>
      <c r="H148" s="162"/>
      <c r="I148" s="162"/>
      <c r="J148" s="162"/>
      <c r="K148" s="162"/>
      <c r="L148" s="162"/>
    </row>
    <row r="149" spans="2:12" ht="15" customHeight="1" x14ac:dyDescent="0.15">
      <c r="B149" s="157" t="s">
        <v>208</v>
      </c>
      <c r="C149" s="198"/>
      <c r="D149" s="199"/>
      <c r="E149" s="158"/>
      <c r="F149" s="153">
        <v>0.02</v>
      </c>
      <c r="G149" s="159"/>
      <c r="H149" s="159"/>
      <c r="I149" s="159"/>
      <c r="J149" s="159"/>
      <c r="K149" s="159"/>
      <c r="L149" s="159"/>
    </row>
    <row r="150" spans="2:12" ht="15" customHeight="1" x14ac:dyDescent="0.15">
      <c r="B150" s="160" t="s">
        <v>209</v>
      </c>
      <c r="C150" s="196"/>
      <c r="D150" s="197"/>
      <c r="E150" s="161"/>
      <c r="F150" s="155">
        <v>0.02</v>
      </c>
      <c r="G150" s="162"/>
      <c r="H150" s="162"/>
      <c r="I150" s="162"/>
      <c r="J150" s="162"/>
      <c r="K150" s="162"/>
      <c r="L150" s="162"/>
    </row>
    <row r="151" spans="2:12" ht="15" customHeight="1" x14ac:dyDescent="0.15">
      <c r="B151" s="157" t="s">
        <v>210</v>
      </c>
      <c r="C151" s="198"/>
      <c r="D151" s="199"/>
      <c r="E151" s="158"/>
      <c r="F151" s="153">
        <v>0.02</v>
      </c>
      <c r="G151" s="159"/>
      <c r="H151" s="159"/>
      <c r="I151" s="159"/>
      <c r="J151" s="159"/>
      <c r="K151" s="159"/>
      <c r="L151" s="159"/>
    </row>
    <row r="152" spans="2:12" ht="15" customHeight="1" x14ac:dyDescent="0.15">
      <c r="B152" s="160" t="s">
        <v>211</v>
      </c>
      <c r="C152" s="196"/>
      <c r="D152" s="197"/>
      <c r="E152" s="161"/>
      <c r="F152" s="155">
        <v>0.02</v>
      </c>
      <c r="G152" s="162"/>
      <c r="H152" s="162"/>
      <c r="I152" s="162"/>
      <c r="J152" s="162"/>
      <c r="K152" s="162"/>
      <c r="L152" s="162"/>
    </row>
    <row r="153" spans="2:12" ht="15" customHeight="1" x14ac:dyDescent="0.15">
      <c r="B153" s="157" t="s">
        <v>212</v>
      </c>
      <c r="C153" s="198"/>
      <c r="D153" s="199"/>
      <c r="E153" s="158"/>
      <c r="F153" s="153">
        <v>0.02</v>
      </c>
      <c r="G153" s="159"/>
      <c r="H153" s="159"/>
      <c r="I153" s="159"/>
      <c r="J153" s="159"/>
      <c r="K153" s="159"/>
      <c r="L153" s="159"/>
    </row>
    <row r="154" spans="2:12" ht="15" customHeight="1" x14ac:dyDescent="0.15">
      <c r="B154" s="160" t="s">
        <v>213</v>
      </c>
      <c r="C154" s="196"/>
      <c r="D154" s="197"/>
      <c r="E154" s="161"/>
      <c r="F154" s="155">
        <v>0.02</v>
      </c>
      <c r="G154" s="162"/>
      <c r="H154" s="162"/>
      <c r="I154" s="162"/>
      <c r="J154" s="162"/>
      <c r="K154" s="162"/>
      <c r="L154" s="162"/>
    </row>
    <row r="155" spans="2:12" ht="15" customHeight="1" x14ac:dyDescent="0.15">
      <c r="B155" s="157" t="s">
        <v>214</v>
      </c>
      <c r="C155" s="198"/>
      <c r="D155" s="199"/>
      <c r="E155" s="158"/>
      <c r="F155" s="153">
        <v>0.02</v>
      </c>
      <c r="G155" s="159"/>
      <c r="H155" s="159"/>
      <c r="I155" s="159"/>
      <c r="J155" s="159"/>
      <c r="K155" s="159"/>
      <c r="L155" s="159"/>
    </row>
    <row r="156" spans="2:12" ht="15" customHeight="1" x14ac:dyDescent="0.15">
      <c r="B156" s="160" t="s">
        <v>215</v>
      </c>
      <c r="C156" s="196"/>
      <c r="D156" s="197"/>
      <c r="E156" s="161"/>
      <c r="F156" s="155">
        <v>0.02</v>
      </c>
      <c r="G156" s="162"/>
      <c r="H156" s="162"/>
      <c r="I156" s="162"/>
      <c r="J156" s="162"/>
      <c r="K156" s="162"/>
      <c r="L156" s="162"/>
    </row>
  </sheetData>
  <sheetProtection formatCells="0"/>
  <mergeCells count="38">
    <mergeCell ref="C155:D155"/>
    <mergeCell ref="C156:D156"/>
    <mergeCell ref="C8:J8"/>
    <mergeCell ref="C149:D149"/>
    <mergeCell ref="C150:D150"/>
    <mergeCell ref="C151:D151"/>
    <mergeCell ref="C152:D152"/>
    <mergeCell ref="C153:D153"/>
    <mergeCell ref="C154:D154"/>
    <mergeCell ref="C143:D143"/>
    <mergeCell ref="C144:D144"/>
    <mergeCell ref="C145:D145"/>
    <mergeCell ref="C146:D146"/>
    <mergeCell ref="C147:D147"/>
    <mergeCell ref="C148:D148"/>
    <mergeCell ref="C137:D137"/>
    <mergeCell ref="C138:D138"/>
    <mergeCell ref="C139:D139"/>
    <mergeCell ref="C140:D140"/>
    <mergeCell ref="C141:D141"/>
    <mergeCell ref="C142:D142"/>
    <mergeCell ref="C136:D136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B2:C2"/>
    <mergeCell ref="D4:L4"/>
    <mergeCell ref="D6:L6"/>
    <mergeCell ref="B10:B11"/>
    <mergeCell ref="C10:D11"/>
    <mergeCell ref="E10:E11"/>
    <mergeCell ref="F10:F11"/>
    <mergeCell ref="G10:L10"/>
  </mergeCells>
  <dataValidations count="1">
    <dataValidation type="decimal" operator="greaterThan" allowBlank="1" showInputMessage="1" showErrorMessage="1" errorTitle="Data restriction" error="Must be a numerical value (percentage) greater than zero." sqref="K49:K156 H49:I156 L12:L156 E12:G156 J12:J156" xr:uid="{00000000-0002-0000-0600-000000000000}">
      <formula1>0</formula1>
    </dataValidation>
  </dataValidations>
  <pageMargins left="0.19685039370078741" right="0.19685039370078741" top="0.74803149606299213" bottom="0.35433070866141736" header="0" footer="0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Instruktion</vt:lpstr>
      <vt:lpstr>Sammanställning budget</vt:lpstr>
      <vt:lpstr>Organisation</vt:lpstr>
      <vt:lpstr>Referensgrupp</vt:lpstr>
      <vt:lpstr>Forskarutbkurs </vt:lpstr>
      <vt:lpstr>Övriga aktiviteter</vt:lpstr>
      <vt:lpstr>OH resp inst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</dc:creator>
  <cp:lastModifiedBy>Anne-Lie Blomström</cp:lastModifiedBy>
  <cp:lastPrinted>2010-10-08T09:25:48Z</cp:lastPrinted>
  <dcterms:created xsi:type="dcterms:W3CDTF">2004-01-18T19:20:20Z</dcterms:created>
  <dcterms:modified xsi:type="dcterms:W3CDTF">2026-03-31T05:59:02Z</dcterms:modified>
</cp:coreProperties>
</file>