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665" yWindow="4815" windowWidth="10665" windowHeight="4845"/>
  </bookViews>
  <sheets>
    <sheet name="1. MATCHmodel-all sites" sheetId="1" r:id="rId1"/>
    <sheet name="2. Gårdsjön open field" sheetId="5" r:id="rId2"/>
    <sheet name="3. Gårdsjön throughfall" sheetId="4" r:id="rId3"/>
    <sheet name="4. Kindla open field" sheetId="6" r:id="rId4"/>
    <sheet name="5. Kindla throughfall" sheetId="7" r:id="rId5"/>
    <sheet name="6. Ammarnäs open field" sheetId="8" r:id="rId6"/>
    <sheet name="7.Ammarnäs throughf.-open field" sheetId="9" r:id="rId7"/>
    <sheet name="8. Aneboda open field" sheetId="10" r:id="rId8"/>
    <sheet name="9. Aneboda throughfall" sheetId="11" r:id="rId9"/>
    <sheet name="10. Berg open field" sheetId="14" r:id="rId10"/>
    <sheet name="11.Svartberget open field 83-97" sheetId="18" r:id="rId11"/>
    <sheet name="12.Svartberget open field 02-07" sheetId="17" r:id="rId12"/>
  </sheets>
  <definedNames>
    <definedName name="ExternalData1_2" localSheetId="8">'9. Aneboda throughfall'!$A$2:$T$320</definedName>
    <definedName name="ExternalData2_1" localSheetId="8">'9. Aneboda throughfall'!$A$2:$T$289</definedName>
    <definedName name="pmklabdt" localSheetId="8">'9. Aneboda throughfall'!$A$2:$T$322</definedName>
  </definedNames>
  <calcPr calcId="145621"/>
</workbook>
</file>

<file path=xl/calcChain.xml><?xml version="1.0" encoding="utf-8"?>
<calcChain xmlns="http://schemas.openxmlformats.org/spreadsheetml/2006/main">
  <c r="M13" i="17" l="1"/>
  <c r="M59" i="17" l="1"/>
  <c r="AH59" i="17" s="1"/>
  <c r="M58" i="17"/>
  <c r="AH58" i="17" s="1"/>
  <c r="M57" i="17"/>
  <c r="AH57" i="17" s="1"/>
  <c r="M56" i="17"/>
  <c r="AH56" i="17" s="1"/>
  <c r="M55" i="17"/>
  <c r="AH55" i="17" s="1"/>
  <c r="M54" i="17"/>
  <c r="E54" i="17"/>
  <c r="AH54" i="17" s="1"/>
  <c r="M53" i="17"/>
  <c r="AH53" i="17" s="1"/>
  <c r="M52" i="17"/>
  <c r="AH52" i="17" s="1"/>
  <c r="M51" i="17"/>
  <c r="AH51" i="17" s="1"/>
  <c r="M50" i="17"/>
  <c r="AH50" i="17" s="1"/>
  <c r="M49" i="17"/>
  <c r="AH49" i="17" s="1"/>
  <c r="M48" i="17"/>
  <c r="AH48" i="17" s="1"/>
  <c r="M47" i="17"/>
  <c r="AH47" i="17" s="1"/>
  <c r="M46" i="17"/>
  <c r="AH46" i="17" s="1"/>
  <c r="M45" i="17"/>
  <c r="M44" i="17"/>
  <c r="AH44" i="17" s="1"/>
  <c r="M43" i="17"/>
  <c r="AH43" i="17" s="1"/>
  <c r="M42" i="17"/>
  <c r="AH42" i="17" s="1"/>
  <c r="M41" i="17"/>
  <c r="AH41" i="17" s="1"/>
  <c r="M40" i="17"/>
  <c r="AH40" i="17" s="1"/>
  <c r="M39" i="17"/>
  <c r="E39" i="17"/>
  <c r="M38" i="17"/>
  <c r="AH38" i="17" s="1"/>
  <c r="M37" i="17"/>
  <c r="AH37" i="17" s="1"/>
  <c r="M36" i="17"/>
  <c r="AH36" i="17" s="1"/>
  <c r="M35" i="17"/>
  <c r="AH35" i="17" s="1"/>
  <c r="M34" i="17"/>
  <c r="AH34" i="17" s="1"/>
  <c r="M33" i="17"/>
  <c r="AH33" i="17" s="1"/>
  <c r="M32" i="17"/>
  <c r="AH32" i="17" s="1"/>
  <c r="M31" i="17"/>
  <c r="AH31" i="17" s="1"/>
  <c r="M30" i="17"/>
  <c r="E30" i="17"/>
  <c r="M29" i="17"/>
  <c r="AH29" i="17" s="1"/>
  <c r="M28" i="17"/>
  <c r="M27" i="17"/>
  <c r="AH27" i="17" s="1"/>
  <c r="M26" i="17"/>
  <c r="AH26" i="17" s="1"/>
  <c r="M25" i="17"/>
  <c r="E25" i="17"/>
  <c r="M24" i="17"/>
  <c r="AH24" i="17" s="1"/>
  <c r="M23" i="17"/>
  <c r="AH23" i="17" s="1"/>
  <c r="M22" i="17"/>
  <c r="AH22" i="17" s="1"/>
  <c r="M21" i="17"/>
  <c r="AH21" i="17" s="1"/>
  <c r="M20" i="17"/>
  <c r="AH20" i="17" s="1"/>
  <c r="M19" i="17"/>
  <c r="AH19" i="17" s="1"/>
  <c r="M18" i="17"/>
  <c r="AH18" i="17" s="1"/>
  <c r="M17" i="17"/>
  <c r="AH17" i="17" s="1"/>
  <c r="M16" i="17"/>
  <c r="AH16" i="17" s="1"/>
  <c r="M15" i="17"/>
  <c r="AH15" i="17" s="1"/>
  <c r="M14" i="17"/>
  <c r="AH14" i="17" s="1"/>
  <c r="AH13" i="17"/>
  <c r="M12" i="17"/>
  <c r="AH12" i="17" s="1"/>
  <c r="M11" i="17"/>
  <c r="AH11" i="17" s="1"/>
  <c r="M10" i="17"/>
  <c r="AH10" i="17" s="1"/>
  <c r="M9" i="17"/>
  <c r="AH9" i="17" s="1"/>
  <c r="M8" i="17"/>
  <c r="AH8" i="17" s="1"/>
  <c r="M7" i="17"/>
  <c r="AH7" i="17" s="1"/>
  <c r="M6" i="17"/>
  <c r="AH6" i="17" s="1"/>
  <c r="AH30" i="17" l="1"/>
  <c r="AH39" i="17"/>
  <c r="AH25" i="17"/>
  <c r="AI27" i="17" s="1"/>
  <c r="AJ27" i="17"/>
  <c r="AI44" i="17"/>
  <c r="AJ16" i="17"/>
  <c r="AI16" i="17"/>
  <c r="AH28" i="17"/>
  <c r="AH45" i="17"/>
  <c r="AI54" i="17" s="1"/>
  <c r="AJ38" i="17" l="1"/>
  <c r="AI38" i="17"/>
  <c r="AJ54" i="17"/>
</calcChain>
</file>

<file path=xl/comments1.xml><?xml version="1.0" encoding="utf-8"?>
<comments xmlns="http://schemas.openxmlformats.org/spreadsheetml/2006/main">
  <authors>
    <author>Kevin Bishop</author>
    <author>Andrea Kraus</author>
  </authors>
  <commentList>
    <comment ref="D9" authorId="0">
      <text>
        <r>
          <rPr>
            <b/>
            <sz val="8"/>
            <color indexed="81"/>
            <rFont val="Tahoma"/>
            <family val="2"/>
          </rPr>
          <t>Kevin Bishop:</t>
        </r>
        <r>
          <rPr>
            <sz val="8"/>
            <color indexed="81"/>
            <rFont val="Tahoma"/>
            <family val="2"/>
          </rPr>
          <t xml:space="preserve">
pH looks about 0.5 units too high</t>
        </r>
      </text>
    </comment>
    <comment ref="P9" authorId="1">
      <text>
        <r>
          <rPr>
            <b/>
            <sz val="9"/>
            <color indexed="81"/>
            <rFont val="Tahoma"/>
            <family val="2"/>
          </rPr>
          <t>Andrea Kraus:</t>
        </r>
        <r>
          <rPr>
            <sz val="9"/>
            <color indexed="81"/>
            <rFont val="Tahoma"/>
            <family val="2"/>
          </rPr>
          <t xml:space="preserve">
marked values look higher as well</t>
        </r>
      </text>
    </comment>
  </commentList>
</comments>
</file>

<file path=xl/comments2.xml><?xml version="1.0" encoding="utf-8"?>
<comments xmlns="http://schemas.openxmlformats.org/spreadsheetml/2006/main">
  <authors>
    <author>Hjalmar Laudon</author>
  </authors>
  <commentList>
    <comment ref="E25" authorId="0">
      <text>
        <r>
          <rPr>
            <b/>
            <sz val="8"/>
            <color indexed="81"/>
            <rFont val="Tahoma"/>
            <family val="2"/>
          </rPr>
          <t>Hjalmar Laudon:</t>
        </r>
        <r>
          <rPr>
            <sz val="8"/>
            <color indexed="81"/>
            <rFont val="Tahoma"/>
            <family val="2"/>
          </rPr>
          <t xml:space="preserve">
Summa av Augusti-October
</t>
        </r>
      </text>
    </comment>
    <comment ref="E30" authorId="0">
      <text>
        <r>
          <rPr>
            <b/>
            <sz val="8"/>
            <color indexed="81"/>
            <rFont val="Tahoma"/>
            <family val="2"/>
          </rPr>
          <t>Hjalmar Laudon:</t>
        </r>
        <r>
          <rPr>
            <sz val="8"/>
            <color indexed="81"/>
            <rFont val="Tahoma"/>
            <family val="2"/>
          </rPr>
          <t xml:space="preserve">
Summa av mars och April
</t>
        </r>
      </text>
    </comment>
    <comment ref="E39" authorId="0">
      <text>
        <r>
          <rPr>
            <b/>
            <sz val="8"/>
            <color indexed="81"/>
            <rFont val="Tahoma"/>
            <family val="2"/>
          </rPr>
          <t>Hjalmar Laudon:</t>
        </r>
        <r>
          <rPr>
            <sz val="8"/>
            <color indexed="81"/>
            <rFont val="Tahoma"/>
            <family val="2"/>
          </rPr>
          <t xml:space="preserve">
Sum jan-Juli</t>
        </r>
      </text>
    </comment>
    <comment ref="E54" authorId="0">
      <text>
        <r>
          <rPr>
            <b/>
            <sz val="8"/>
            <color indexed="81"/>
            <rFont val="Tahoma"/>
            <family val="2"/>
          </rPr>
          <t>Hjalmar Laudon:</t>
        </r>
        <r>
          <rPr>
            <sz val="8"/>
            <color indexed="81"/>
            <rFont val="Tahoma"/>
            <family val="2"/>
          </rPr>
          <t xml:space="preserve">
sum okt till dec</t>
        </r>
      </text>
    </comment>
  </commentList>
</comments>
</file>

<file path=xl/connections.xml><?xml version="1.0" encoding="utf-8"?>
<connections xmlns="http://schemas.openxmlformats.org/spreadsheetml/2006/main">
  <connection id="1" name="Connection5" type="1" refreshedVersion="0" savePassword="1" background="1" saveData="1">
    <dbPr connection="DRIVER={ORACLE ODBC DRIVER};SERVER=KALKYL;UID=PMK;PWD=PMK;DBQ=KALKYL;DBA=R;APA=T;EXC=F;XSM=Default;FEN=T;QTO=T;FRC=10;FDL=10;LOB=T;RST=T;GDE=F;FRL=Lo;BAM=IfAllSuccessful;NUM=NLS;MTS=F;MDI=Me;CSR=F;FWC=F;FBS=60000;TLO=O;_x0000_ST=T;GDE=F;FRL=Lo;BAM=IfAllSuccessful;NUM=NLS;MTS=F;MDI=Me;CSR=F;FWC=F;FBS=60000;TLO=O;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 command="SELECT V_PMKNED.PROV_ID, STATION.NAMN, V_PMKNED.STAT_ID, STATION.STAT, V_PMKNED.AR, V_PMKNED.MAN, V_PMKNED.PVOLYM, V_PMKNED.NED, V_PMKNED.PH, V_PMKNED.CL, V_PMKNED.NO3N, V_PMKNED.SO4S, V_PMKNED.NH4N, V_PMKNED.CA, V_PMKNED.MG, V_PMKNED.NA, V_PMKNED.K, V_PMKNED.KOND, V_PMKNED.ALK, V_PMKNED.ANM, PROV.STARTT, PROV.STOPPT_x000d__x000a_FROM PMK.PROV PROV, PMK.STATION STATION, PMK.V_PMKNED V_PMKNED_x000d__x000a_WHERE V_PMKNED.STAT_ID = STATION.ID AND V_PMKNED.PROV_ID = PROV.ID AND ((V_PMKNED.AR In ('03','04')))"/>
  </connection>
  <connection id="2" name="Connection6" type="1" refreshedVersion="0" savePassword="1" background="1" saveData="1">
    <dbPr connection="DRIVER={ORACLE ODBC DRIVER};SERVER=KALKYL;UID=PMK;PWD=PMK;DBQ=KALKYL;DBA=R;APA=T;EXC=F;XSM=Default;FEN=T;QTO=T;FRC=10;FDL=10;LOB=T;RST=T;GDE=F;FRL=Lo;BAM=IfAllSuccessful;NUM=NLS;MTS=F;MDI=Me;CSR=F;FWC=F;FBS=60000;TLO=O;_x0000_ST=T;GDE=F;FRL=Lo;BAM=IfAllSuccessful;NUM=NLS;MTS=F;MDI=Me;CSR=F;FWC=F;FBS=60000;TLO=O;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 command="SELECT V_PMKNED.PROV_ID, STATION.NAMN, V_PMKNED.STAT_ID, STATION.STAT, V_PMKNED.AR, V_PMKNED.MAN, V_PMKNED.PVOLYM, V_PMKNED.NED, V_PMKNED.PH, V_PMKNED.CL, V_PMKNED.NO3N, V_PMKNED.SO4S, V_PMKNED.NH4N, V_PMKNED.CA, V_PMKNED.MG, V_PMKNED.NA, V_PMKNED.K, V_PMKNED.KOND, V_PMKNED.ALK, V_PMKNED.ANM, PROV.STARTT, PROV.STOPPT_x000d__x000a_FROM PMK.PROV PROV, PMK.STATION STATION, PMK.V_PMKNED V_PMKNED_x000d__x000a_WHERE V_PMKNED.STAT_ID = STATION.ID AND V_PMKNED.PROV_ID = PROV.ID AND ((V_PMKNED.AR In ('03','04')))"/>
  </connection>
  <connection id="3" name="Connection7" type="1" refreshedVersion="0" savePassword="1" background="1" saveData="1">
    <dbPr connection="DRIVER={ORACLE ODBC DRIVER};SERVER=KALKYL;UID=PMK;PWD=PMK;DBQ=KALKYL;DBA=R;APA=T;EXC=F;XSM=Default;FEN=T;QTO=T;FRC=10;FDL=10;LOB=T;RST=T;GDE=F;FRL=Lo;BAM=IfAllSuccessful;NUM=NLS;MTS=F;MDI=Me;CSR=F;FWC=F;FBS=60000;TLO=O;_x0000_ST=T;GDE=F;FRL=Lo;BAM=IfAllSuccessful;NUM=NLS;MTS=F;MDI=Me;CSR=F;FWC=F;FBS=60000;TLO=O;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_x0000_" command="SELECT V_PMKNED.PROV_ID, STATION.NAMN, V_PMKNED.STAT_ID, STATION.STAT, V_PMKNED.AR, V_PMKNED.MAN, V_PMKNED.PVOLYM, V_PMKNED.NED, V_PMKNED.PH, V_PMKNED.CL, V_PMKNED.NO3N, V_PMKNED.SO4S, V_PMKNED.NH4N, V_PMKNED.CA, V_PMKNED.MG, V_PMKNED.NA, V_PMKNED.K, V_PMKNED.KOND, V_PMKNED.ALK, V_PMKNED.ANM, PROV.STARTT, PROV.STOPPT_x000d__x000a_FROM PMK.PROV PROV, PMK.STATION STATION, PMK.V_PMKNED V_PMKNED_x000d__x000a_WHERE V_PMKNED.STAT_ID = STATION.ID AND V_PMKNED.PROV_ID = PROV.ID AND ((V_PMKNED.AR In ('03','04')))"/>
  </connection>
</connections>
</file>

<file path=xl/sharedStrings.xml><?xml version="1.0" encoding="utf-8"?>
<sst xmlns="http://schemas.openxmlformats.org/spreadsheetml/2006/main" count="20994" uniqueCount="1273">
  <si>
    <t>Gårdsjön (F1)</t>
  </si>
  <si>
    <t>Gårdsjön (G2)</t>
  </si>
  <si>
    <t>Aneboda</t>
  </si>
  <si>
    <t>Kindla</t>
  </si>
  <si>
    <t>Sniptjärn</t>
  </si>
  <si>
    <t>Stubbetorp Dammen</t>
  </si>
  <si>
    <t>Svartberget</t>
  </si>
  <si>
    <t>Berg (Pipbäcken Nedre)</t>
  </si>
  <si>
    <t>Amma skog (Lillbäcken)</t>
  </si>
  <si>
    <t>Information</t>
  </si>
  <si>
    <t>Source</t>
  </si>
  <si>
    <t>År+Mån</t>
  </si>
  <si>
    <t>År</t>
  </si>
  <si>
    <t>Mån</t>
  </si>
  <si>
    <t>Station</t>
  </si>
  <si>
    <t>Kommun</t>
  </si>
  <si>
    <t>Län</t>
  </si>
  <si>
    <t>Mät program</t>
  </si>
  <si>
    <t>Neder börd mm</t>
  </si>
  <si>
    <t>pH</t>
  </si>
  <si>
    <t>H+ µekv/l</t>
  </si>
  <si>
    <t>Cl mg/l</t>
  </si>
  <si>
    <t>NO3-N mg/l</t>
  </si>
  <si>
    <t>SO4-S mg/l</t>
  </si>
  <si>
    <t>NH4-N mg/l</t>
  </si>
  <si>
    <t>Ca mg/l</t>
  </si>
  <si>
    <t>Mg mg/l</t>
  </si>
  <si>
    <t>Na mg/l</t>
  </si>
  <si>
    <t>K mg/l</t>
  </si>
  <si>
    <t>Kond mS/m</t>
  </si>
  <si>
    <t>DOC mg/l</t>
  </si>
  <si>
    <t>Status</t>
  </si>
  <si>
    <t>Anm</t>
  </si>
  <si>
    <t>Mederbörd l/ha</t>
  </si>
  <si>
    <t>Cl kg/ha</t>
  </si>
  <si>
    <t>NO3-N kg/ha</t>
  </si>
  <si>
    <t>SO4-S kg/ha</t>
  </si>
  <si>
    <t>NH4-N kg/ha</t>
  </si>
  <si>
    <t>Ca kg/ha</t>
  </si>
  <si>
    <t>Mg kg/ha</t>
  </si>
  <si>
    <t>Na kg/ha</t>
  </si>
  <si>
    <t>K kg/ha</t>
  </si>
  <si>
    <t>Stenungsund</t>
  </si>
  <si>
    <t>Västra Götalands län</t>
  </si>
  <si>
    <t>IM</t>
  </si>
  <si>
    <t/>
  </si>
  <si>
    <t>Överfullt</t>
  </si>
  <si>
    <t>TotS 2006 (mg/m2)</t>
  </si>
  <si>
    <t>TotS 2007  (mg/m2)</t>
  </si>
  <si>
    <t>TotS 2008  (mg/m2)</t>
  </si>
  <si>
    <t>TotNO3N_ 2006  (mg/m2)</t>
  </si>
  <si>
    <t>TotNO3N 2007  (mg/m2)</t>
  </si>
  <si>
    <t>TotNO3N 2008  (mg/m2)</t>
  </si>
  <si>
    <t>TotNH4N_ 2006  (mg/m2)</t>
  </si>
  <si>
    <t>TotNH4N 2007 (mg/m2)</t>
  </si>
  <si>
    <t>TotNH4N 2008 (mg/m2)</t>
  </si>
  <si>
    <t>TotCa 2007 (mg/m2)</t>
  </si>
  <si>
    <t>TotCa 2006 (mg/m2)</t>
  </si>
  <si>
    <t>TotCa 2008 (mg/m2)</t>
  </si>
  <si>
    <t>TotMg 2006 (mg/m2)</t>
  </si>
  <si>
    <t>TotMg 2007 (mg/m2)</t>
  </si>
  <si>
    <t>TotMg 2008 (mg/m2)</t>
  </si>
  <si>
    <t>TotNa 2006 (mg/m2)</t>
  </si>
  <si>
    <t>TotNa 2007 (mg/m2)</t>
  </si>
  <si>
    <t>TotNa 2008 (mg/m2)</t>
  </si>
  <si>
    <t>TotK 2006 (mg/m2)</t>
  </si>
  <si>
    <t>TotK 2007 (mg/m2)</t>
  </si>
  <si>
    <t>TotK 2008 (mg/m2)</t>
  </si>
  <si>
    <t>TotCl 2006 (mg/m2)</t>
  </si>
  <si>
    <t>TotCl 2007 (mg/m2)</t>
  </si>
  <si>
    <t>TotCl 2008 (mg/m2)</t>
  </si>
  <si>
    <t>År+mån</t>
  </si>
  <si>
    <t>Månad</t>
  </si>
  <si>
    <t>Stat Id</t>
  </si>
  <si>
    <t>Hällefors</t>
  </si>
  <si>
    <t>Örebro län</t>
  </si>
  <si>
    <t>PMK</t>
  </si>
  <si>
    <t>KJN och DOC från parallellprovtagare</t>
  </si>
  <si>
    <t>Cl</t>
  </si>
  <si>
    <t>NO3-N</t>
  </si>
  <si>
    <t>NH4-N</t>
  </si>
  <si>
    <t>Ca</t>
  </si>
  <si>
    <t>Mg</t>
  </si>
  <si>
    <t>Na</t>
  </si>
  <si>
    <t>K</t>
  </si>
  <si>
    <t>Mn</t>
  </si>
  <si>
    <t>mm</t>
  </si>
  <si>
    <t>mg/l</t>
  </si>
  <si>
    <t>mg/L</t>
  </si>
  <si>
    <t>Höga halter, men liten nederbördsmängd</t>
  </si>
  <si>
    <t>Sorsele</t>
  </si>
  <si>
    <t>Västerbottens län</t>
  </si>
  <si>
    <t xml:space="preserve"> </t>
  </si>
  <si>
    <t>Kontaminerat</t>
  </si>
  <si>
    <t>Se augusti 2005</t>
  </si>
  <si>
    <t>Pga att sjukdom förhindrade provbytet gäller halte</t>
  </si>
  <si>
    <t>innertratt bortblåst</t>
  </si>
  <si>
    <t>Troligen kontaminerad</t>
  </si>
  <si>
    <t>Hög Cl-halt, hög Na-halt, hög Mg-halt</t>
  </si>
  <si>
    <t>Medelvärde av två prov</t>
  </si>
  <si>
    <t>Bla högt pH - anmärkning om ev. orsak saknas</t>
  </si>
  <si>
    <t>Prov ej inskickat till IVL</t>
  </si>
  <si>
    <t>7095 Provtagningskärlet överfyllt. Troligen mycket</t>
  </si>
  <si>
    <t>ProjektNamn</t>
  </si>
  <si>
    <t>ProvTyp</t>
  </si>
  <si>
    <t>LokalKod</t>
  </si>
  <si>
    <t>Träd Text</t>
  </si>
  <si>
    <t>LokNamn</t>
  </si>
  <si>
    <t>X_Koord</t>
  </si>
  <si>
    <t>Y_Koord</t>
  </si>
  <si>
    <t>Streck</t>
  </si>
  <si>
    <t>ProvKod</t>
  </si>
  <si>
    <t>StartDatum</t>
  </si>
  <si>
    <t>ProvDatum</t>
  </si>
  <si>
    <t>Trattradie_(cm)</t>
  </si>
  <si>
    <t>ExponeringsTid</t>
  </si>
  <si>
    <t>AntalTrattar</t>
  </si>
  <si>
    <t>ProvVolym_(ml)</t>
  </si>
  <si>
    <t>Nb_mm</t>
  </si>
  <si>
    <t>Hplus_mekv/l</t>
  </si>
  <si>
    <t>Hplus_gha</t>
  </si>
  <si>
    <t>Alk_mekv/l</t>
  </si>
  <si>
    <t>Alk_gha</t>
  </si>
  <si>
    <t>SO4-S_mg/l</t>
  </si>
  <si>
    <t>SO4-S_gha</t>
  </si>
  <si>
    <t>SO4_Sex_mgl</t>
  </si>
  <si>
    <t>SO4_Sex_gha</t>
  </si>
  <si>
    <t>Cl_mg/l</t>
  </si>
  <si>
    <t>Cl_gha</t>
  </si>
  <si>
    <t>NO3-N_mg/l</t>
  </si>
  <si>
    <t>NO3-N_gha</t>
  </si>
  <si>
    <t>NH4-N_mg/l</t>
  </si>
  <si>
    <t>NH4-N_gha</t>
  </si>
  <si>
    <t>Kond_(mS/m)</t>
  </si>
  <si>
    <t>Ca_mg/l</t>
  </si>
  <si>
    <t>Ca_gha</t>
  </si>
  <si>
    <t>Mg_mg/l</t>
  </si>
  <si>
    <t>Mg_gha</t>
  </si>
  <si>
    <t>Na_mg/l</t>
  </si>
  <si>
    <t>Na_gha</t>
  </si>
  <si>
    <t>K_mg/l</t>
  </si>
  <si>
    <t>K_gha</t>
  </si>
  <si>
    <t>Mn_mg/l</t>
  </si>
  <si>
    <t>Mn_gha</t>
  </si>
  <si>
    <t>KjN_mg/l</t>
  </si>
  <si>
    <t>Kj-N_gha</t>
  </si>
  <si>
    <t>TOC_mg/l</t>
  </si>
  <si>
    <t>TOC_gha</t>
  </si>
  <si>
    <t>AntUppsk</t>
  </si>
  <si>
    <t>AntUD</t>
  </si>
  <si>
    <t>VASLUF</t>
  </si>
  <si>
    <t>öppet fält</t>
  </si>
  <si>
    <t>AC34 A</t>
  </si>
  <si>
    <t>Godkänd</t>
  </si>
  <si>
    <t>AC34 A-0</t>
  </si>
  <si>
    <t>19</t>
  </si>
  <si>
    <t>0.011</t>
  </si>
  <si>
    <t>2</t>
  </si>
  <si>
    <t>0.32</t>
  </si>
  <si>
    <t>59</t>
  </si>
  <si>
    <t>0.21</t>
  </si>
  <si>
    <t>39</t>
  </si>
  <si>
    <t>0.084</t>
  </si>
  <si>
    <t>16</t>
  </si>
  <si>
    <t>0.090</t>
  </si>
  <si>
    <t>17</t>
  </si>
  <si>
    <t>80</t>
  </si>
  <si>
    <t>9</t>
  </si>
  <si>
    <t>0.25</t>
  </si>
  <si>
    <t>201</t>
  </si>
  <si>
    <t>197</t>
  </si>
  <si>
    <t>0.08</t>
  </si>
  <si>
    <t>64</t>
  </si>
  <si>
    <t>0.107</t>
  </si>
  <si>
    <t>86</t>
  </si>
  <si>
    <t>0.088</t>
  </si>
  <si>
    <t>70</t>
  </si>
  <si>
    <t>83</t>
  </si>
  <si>
    <t>0.007</t>
  </si>
  <si>
    <t>6</t>
  </si>
  <si>
    <t>175</t>
  </si>
  <si>
    <t>172</t>
  </si>
  <si>
    <t>0.06</t>
  </si>
  <si>
    <t>50</t>
  </si>
  <si>
    <t>0.094</t>
  </si>
  <si>
    <t>78</t>
  </si>
  <si>
    <t>0.059</t>
  </si>
  <si>
    <t>49</t>
  </si>
  <si>
    <t>66</t>
  </si>
  <si>
    <t>7</t>
  </si>
  <si>
    <t>0.31</t>
  </si>
  <si>
    <t>203</t>
  </si>
  <si>
    <t>0.13</t>
  </si>
  <si>
    <t>85</t>
  </si>
  <si>
    <t>0.087</t>
  </si>
  <si>
    <t>57</t>
  </si>
  <si>
    <t>0.100</t>
  </si>
  <si>
    <t>0.17</t>
  </si>
  <si>
    <t>142</t>
  </si>
  <si>
    <t>131</t>
  </si>
  <si>
    <t>0.26</t>
  </si>
  <si>
    <t>217</t>
  </si>
  <si>
    <t>0.072</t>
  </si>
  <si>
    <t>60</t>
  </si>
  <si>
    <t>0.012</t>
  </si>
  <si>
    <t>10</t>
  </si>
  <si>
    <t>77</t>
  </si>
  <si>
    <t>0.004</t>
  </si>
  <si>
    <t>3</t>
  </si>
  <si>
    <t>1123</t>
  </si>
  <si>
    <t>0.14</t>
  </si>
  <si>
    <t>107</t>
  </si>
  <si>
    <t>95</t>
  </si>
  <si>
    <t>0.36</t>
  </si>
  <si>
    <t>276</t>
  </si>
  <si>
    <t>0.105</t>
  </si>
  <si>
    <t>81</t>
  </si>
  <si>
    <t>0.115</t>
  </si>
  <si>
    <t>89</t>
  </si>
  <si>
    <t>0.07</t>
  </si>
  <si>
    <t>34</t>
  </si>
  <si>
    <t>29</t>
  </si>
  <si>
    <t>0.23</t>
  </si>
  <si>
    <t>112</t>
  </si>
  <si>
    <t>0.078</t>
  </si>
  <si>
    <t>38</t>
  </si>
  <si>
    <t>0.150</t>
  </si>
  <si>
    <t>74</t>
  </si>
  <si>
    <t>52</t>
  </si>
  <si>
    <t>0.008</t>
  </si>
  <si>
    <t>4</t>
  </si>
  <si>
    <t>0.15</t>
  </si>
  <si>
    <t>45</t>
  </si>
  <si>
    <t>1.37</t>
  </si>
  <si>
    <t>716</t>
  </si>
  <si>
    <t>0.089</t>
  </si>
  <si>
    <t>46</t>
  </si>
  <si>
    <t>31</t>
  </si>
  <si>
    <t>0.006</t>
  </si>
  <si>
    <t>25</t>
  </si>
  <si>
    <t>0.57</t>
  </si>
  <si>
    <t>177</t>
  </si>
  <si>
    <t>0.038</t>
  </si>
  <si>
    <t>12</t>
  </si>
  <si>
    <t>0.023</t>
  </si>
  <si>
    <t>0.28</t>
  </si>
  <si>
    <t>109</t>
  </si>
  <si>
    <t>4.65</t>
  </si>
  <si>
    <t>1808</t>
  </si>
  <si>
    <t>0.048</t>
  </si>
  <si>
    <t>0.022</t>
  </si>
  <si>
    <t>53</t>
  </si>
  <si>
    <t>0.019</t>
  </si>
  <si>
    <t>55</t>
  </si>
  <si>
    <t>0.77</t>
  </si>
  <si>
    <t>405</t>
  </si>
  <si>
    <t>0.093</t>
  </si>
  <si>
    <t>20</t>
  </si>
  <si>
    <t>24</t>
  </si>
  <si>
    <t>0.034</t>
  </si>
  <si>
    <t>8</t>
  </si>
  <si>
    <t>0.50</t>
  </si>
  <si>
    <t>122</t>
  </si>
  <si>
    <t>100</t>
  </si>
  <si>
    <t>1.79</t>
  </si>
  <si>
    <t>438</t>
  </si>
  <si>
    <t>0.245</t>
  </si>
  <si>
    <t>0.136</t>
  </si>
  <si>
    <t>33</t>
  </si>
  <si>
    <t>63</t>
  </si>
  <si>
    <t>0.027</t>
  </si>
  <si>
    <t>0.158</t>
  </si>
  <si>
    <t>0.170</t>
  </si>
  <si>
    <t>15</t>
  </si>
  <si>
    <t>1</t>
  </si>
  <si>
    <t>0.30</t>
  </si>
  <si>
    <t>43</t>
  </si>
  <si>
    <t>26</t>
  </si>
  <si>
    <t>0.490</t>
  </si>
  <si>
    <t>0.013</t>
  </si>
  <si>
    <t>79</t>
  </si>
  <si>
    <t>0.05</t>
  </si>
  <si>
    <t>28</t>
  </si>
  <si>
    <t>0.091</t>
  </si>
  <si>
    <t>0.045</t>
  </si>
  <si>
    <t>111</t>
  </si>
  <si>
    <t>155</t>
  </si>
  <si>
    <t>149</t>
  </si>
  <si>
    <t>0.12</t>
  </si>
  <si>
    <t>133</t>
  </si>
  <si>
    <t>0.071</t>
  </si>
  <si>
    <t>0.077</t>
  </si>
  <si>
    <t>40</t>
  </si>
  <si>
    <t>0.002</t>
  </si>
  <si>
    <t>316</t>
  </si>
  <si>
    <t>0.40</t>
  </si>
  <si>
    <t>159</t>
  </si>
  <si>
    <t>156</t>
  </si>
  <si>
    <t>0.19</t>
  </si>
  <si>
    <t>76</t>
  </si>
  <si>
    <t>0.149</t>
  </si>
  <si>
    <t>0.662</t>
  </si>
  <si>
    <t>265</t>
  </si>
  <si>
    <t>14</t>
  </si>
  <si>
    <t>0.010</t>
  </si>
  <si>
    <t>0.11</t>
  </si>
  <si>
    <t>0.45</t>
  </si>
  <si>
    <t>65</t>
  </si>
  <si>
    <t>0.057</t>
  </si>
  <si>
    <t>0.009</t>
  </si>
  <si>
    <t>0.028</t>
  </si>
  <si>
    <t>18</t>
  </si>
  <si>
    <t>165</t>
  </si>
  <si>
    <t>164</t>
  </si>
  <si>
    <t>0.03</t>
  </si>
  <si>
    <t>0.257</t>
  </si>
  <si>
    <t>170</t>
  </si>
  <si>
    <t>51</t>
  </si>
  <si>
    <t>47</t>
  </si>
  <si>
    <t>0.017</t>
  </si>
  <si>
    <t>0.22</t>
  </si>
  <si>
    <t>104</t>
  </si>
  <si>
    <t>75</t>
  </si>
  <si>
    <t>1.32</t>
  </si>
  <si>
    <t>623</t>
  </si>
  <si>
    <t>0.183</t>
  </si>
  <si>
    <t>0.068</t>
  </si>
  <si>
    <t>32</t>
  </si>
  <si>
    <t>58</t>
  </si>
  <si>
    <t>1.14</t>
  </si>
  <si>
    <t>660</t>
  </si>
  <si>
    <t>0.076</t>
  </si>
  <si>
    <t>44</t>
  </si>
  <si>
    <t>84</t>
  </si>
  <si>
    <t>5</t>
  </si>
  <si>
    <t>259</t>
  </si>
  <si>
    <t>54</t>
  </si>
  <si>
    <t>5.31</t>
  </si>
  <si>
    <t>4445</t>
  </si>
  <si>
    <t>0.018</t>
  </si>
  <si>
    <t>0.016</t>
  </si>
  <si>
    <t>13</t>
  </si>
  <si>
    <t>0.24</t>
  </si>
  <si>
    <t>62</t>
  </si>
  <si>
    <t>2.03</t>
  </si>
  <si>
    <t>523</t>
  </si>
  <si>
    <t>0.109</t>
  </si>
  <si>
    <t>0.073</t>
  </si>
  <si>
    <t>0.039</t>
  </si>
  <si>
    <t>0.66</t>
  </si>
  <si>
    <t>0.235</t>
  </si>
  <si>
    <t>0.180</t>
  </si>
  <si>
    <t>0.86</t>
  </si>
  <si>
    <t>464</t>
  </si>
  <si>
    <t>453</t>
  </si>
  <si>
    <t>0.47</t>
  </si>
  <si>
    <t>253</t>
  </si>
  <si>
    <t>0.322</t>
  </si>
  <si>
    <t>174</t>
  </si>
  <si>
    <t>0.300</t>
  </si>
  <si>
    <t>162</t>
  </si>
  <si>
    <t>67</t>
  </si>
  <si>
    <t>127</t>
  </si>
  <si>
    <t>0.16</t>
  </si>
  <si>
    <t>0.049</t>
  </si>
  <si>
    <t>0.120</t>
  </si>
  <si>
    <t>101</t>
  </si>
  <si>
    <t>0.021</t>
  </si>
  <si>
    <t>21</t>
  </si>
  <si>
    <t>0.43</t>
  </si>
  <si>
    <t>434</t>
  </si>
  <si>
    <t>431</t>
  </si>
  <si>
    <t>71</t>
  </si>
  <si>
    <t>0.132</t>
  </si>
  <si>
    <t>0.232</t>
  </si>
  <si>
    <t>234</t>
  </si>
  <si>
    <t>0.015</t>
  </si>
  <si>
    <t>334</t>
  </si>
  <si>
    <t>329</t>
  </si>
  <si>
    <t>0.083</t>
  </si>
  <si>
    <t>132</t>
  </si>
  <si>
    <t>210</t>
  </si>
  <si>
    <t>27</t>
  </si>
  <si>
    <t>0.09</t>
  </si>
  <si>
    <t>0.044</t>
  </si>
  <si>
    <t>36</t>
  </si>
  <si>
    <t>0.042</t>
  </si>
  <si>
    <t>0.066</t>
  </si>
  <si>
    <t>22</t>
  </si>
  <si>
    <t>0.037</t>
  </si>
  <si>
    <t>0.38</t>
  </si>
  <si>
    <t>110</t>
  </si>
  <si>
    <t>0.291</t>
  </si>
  <si>
    <t>0.139</t>
  </si>
  <si>
    <t>0.029</t>
  </si>
  <si>
    <t>106</t>
  </si>
  <si>
    <t>120</t>
  </si>
  <si>
    <t>0.227</t>
  </si>
  <si>
    <t>0.086</t>
  </si>
  <si>
    <t>37</t>
  </si>
  <si>
    <t>0.014</t>
  </si>
  <si>
    <t>92</t>
  </si>
  <si>
    <t>3.53</t>
  </si>
  <si>
    <t>1300</t>
  </si>
  <si>
    <t>0.133</t>
  </si>
  <si>
    <t>0.055</t>
  </si>
  <si>
    <t>0.87</t>
  </si>
  <si>
    <t>0.884</t>
  </si>
  <si>
    <t>35</t>
  </si>
  <si>
    <t>0.215</t>
  </si>
  <si>
    <t>0.18</t>
  </si>
  <si>
    <t>0.213</t>
  </si>
  <si>
    <t>0.131</t>
  </si>
  <si>
    <t>0.047</t>
  </si>
  <si>
    <t>0.53</t>
  </si>
  <si>
    <t>134</t>
  </si>
  <si>
    <t>129</t>
  </si>
  <si>
    <t>0.422</t>
  </si>
  <si>
    <t>0.277</t>
  </si>
  <si>
    <t>69</t>
  </si>
  <si>
    <t>0</t>
  </si>
  <si>
    <t>0.44</t>
  </si>
  <si>
    <t>0.37</t>
  </si>
  <si>
    <t>48</t>
  </si>
  <si>
    <t>0.113</t>
  </si>
  <si>
    <t>0.746</t>
  </si>
  <si>
    <t>97</t>
  </si>
  <si>
    <t>0.10</t>
  </si>
  <si>
    <t>0.178</t>
  </si>
  <si>
    <t>117</t>
  </si>
  <si>
    <t>0.52</t>
  </si>
  <si>
    <t>102</t>
  </si>
  <si>
    <t>0.234</t>
  </si>
  <si>
    <t>0.504</t>
  </si>
  <si>
    <t>421</t>
  </si>
  <si>
    <t>0.55</t>
  </si>
  <si>
    <t>158</t>
  </si>
  <si>
    <t>0.153</t>
  </si>
  <si>
    <t>1.022</t>
  </si>
  <si>
    <t>296</t>
  </si>
  <si>
    <t>0.003</t>
  </si>
  <si>
    <t>98</t>
  </si>
  <si>
    <t>150</t>
  </si>
  <si>
    <t>144</t>
  </si>
  <si>
    <t>0.20</t>
  </si>
  <si>
    <t>56</t>
  </si>
  <si>
    <t>0.349</t>
  </si>
  <si>
    <t>185</t>
  </si>
  <si>
    <t>161</t>
  </si>
  <si>
    <t>0.056</t>
  </si>
  <si>
    <t>2.27</t>
  </si>
  <si>
    <t>403</t>
  </si>
  <si>
    <t>0.220</t>
  </si>
  <si>
    <t>1.49</t>
  </si>
  <si>
    <t>584</t>
  </si>
  <si>
    <t>0.196</t>
  </si>
  <si>
    <t>0.108</t>
  </si>
  <si>
    <t>42</t>
  </si>
  <si>
    <t>139</t>
  </si>
  <si>
    <t>2.49</t>
  </si>
  <si>
    <t>909</t>
  </si>
  <si>
    <t>0.166</t>
  </si>
  <si>
    <t>103</t>
  </si>
  <si>
    <t>0.59</t>
  </si>
  <si>
    <t>0.159</t>
  </si>
  <si>
    <t>41</t>
  </si>
  <si>
    <t>171</t>
  </si>
  <si>
    <t>0.27</t>
  </si>
  <si>
    <t>0.306</t>
  </si>
  <si>
    <t>125</t>
  </si>
  <si>
    <t>0.264</t>
  </si>
  <si>
    <t>108</t>
  </si>
  <si>
    <t>0.036</t>
  </si>
  <si>
    <t>116</t>
  </si>
  <si>
    <t>0.62</t>
  </si>
  <si>
    <t>160</t>
  </si>
  <si>
    <t>0.197</t>
  </si>
  <si>
    <t>0.160</t>
  </si>
  <si>
    <t>96</t>
  </si>
  <si>
    <t>0.085</t>
  </si>
  <si>
    <t>0.046</t>
  </si>
  <si>
    <t>502</t>
  </si>
  <si>
    <t>500</t>
  </si>
  <si>
    <t>0.164</t>
  </si>
  <si>
    <t>184</t>
  </si>
  <si>
    <t>0.239</t>
  </si>
  <si>
    <t>268</t>
  </si>
  <si>
    <t>61</t>
  </si>
  <si>
    <t>0.052</t>
  </si>
  <si>
    <t>30</t>
  </si>
  <si>
    <t>0.119</t>
  </si>
  <si>
    <t>0.58</t>
  </si>
  <si>
    <t>91</t>
  </si>
  <si>
    <t>0.29</t>
  </si>
  <si>
    <t>0.231</t>
  </si>
  <si>
    <t>0.280</t>
  </si>
  <si>
    <t>72</t>
  </si>
  <si>
    <t>145</t>
  </si>
  <si>
    <t>362</t>
  </si>
  <si>
    <t>0.079</t>
  </si>
  <si>
    <t>0.005</t>
  </si>
  <si>
    <t>1.1</t>
  </si>
  <si>
    <t>3.12</t>
  </si>
  <si>
    <t>496</t>
  </si>
  <si>
    <t>0.026</t>
  </si>
  <si>
    <t>0.61</t>
  </si>
  <si>
    <t>0.169</t>
  </si>
  <si>
    <t>0.34</t>
  </si>
  <si>
    <t>0.67</t>
  </si>
  <si>
    <t>0.163</t>
  </si>
  <si>
    <t>0.117</t>
  </si>
  <si>
    <t>151</t>
  </si>
  <si>
    <t>138</t>
  </si>
  <si>
    <t>0.70</t>
  </si>
  <si>
    <t>312</t>
  </si>
  <si>
    <t>0.162</t>
  </si>
  <si>
    <t>73</t>
  </si>
  <si>
    <t>152</t>
  </si>
  <si>
    <t>0.35</t>
  </si>
  <si>
    <t>0.177</t>
  </si>
  <si>
    <t>0.347</t>
  </si>
  <si>
    <t>163</t>
  </si>
  <si>
    <t>124</t>
  </si>
  <si>
    <t>123</t>
  </si>
  <si>
    <t>0.04</t>
  </si>
  <si>
    <t>0.001</t>
  </si>
  <si>
    <t>0.89</t>
  </si>
  <si>
    <t>4.45</t>
  </si>
  <si>
    <t>0.097</t>
  </si>
  <si>
    <t>0.099</t>
  </si>
  <si>
    <t>1044</t>
  </si>
  <si>
    <t>154</t>
  </si>
  <si>
    <t>522</t>
  </si>
  <si>
    <t>4.3</t>
  </si>
  <si>
    <t>192</t>
  </si>
  <si>
    <t>0.81</t>
  </si>
  <si>
    <t>388</t>
  </si>
  <si>
    <t>23</t>
  </si>
  <si>
    <t>68</t>
  </si>
  <si>
    <t>0.74</t>
  </si>
  <si>
    <t>503</t>
  </si>
  <si>
    <t>0.051</t>
  </si>
  <si>
    <t>3.4</t>
  </si>
  <si>
    <t>82</t>
  </si>
  <si>
    <t>0.024</t>
  </si>
  <si>
    <t>1.30</t>
  </si>
  <si>
    <t>668</t>
  </si>
  <si>
    <t>0.111</t>
  </si>
  <si>
    <t>2.55</t>
  </si>
  <si>
    <t>1.16</t>
  </si>
  <si>
    <t>517</t>
  </si>
  <si>
    <t>0.098</t>
  </si>
  <si>
    <t>11</t>
  </si>
  <si>
    <t>6.13</t>
  </si>
  <si>
    <t>2730</t>
  </si>
  <si>
    <t>0.064</t>
  </si>
  <si>
    <t>88</t>
  </si>
  <si>
    <t>0.71</t>
  </si>
  <si>
    <t>311</t>
  </si>
  <si>
    <t>0.020</t>
  </si>
  <si>
    <t>0.80</t>
  </si>
  <si>
    <t>153</t>
  </si>
  <si>
    <t>0.165</t>
  </si>
  <si>
    <t>222</t>
  </si>
  <si>
    <t>211</t>
  </si>
  <si>
    <t>119</t>
  </si>
  <si>
    <t>0.176</t>
  </si>
  <si>
    <t>0.338</t>
  </si>
  <si>
    <t>193</t>
  </si>
  <si>
    <t>0.070</t>
  </si>
  <si>
    <t>136</t>
  </si>
  <si>
    <t>0.130</t>
  </si>
  <si>
    <t>1.35</t>
  </si>
  <si>
    <t>147</t>
  </si>
  <si>
    <t>130</t>
  </si>
  <si>
    <t>408</t>
  </si>
  <si>
    <t>0.190</t>
  </si>
  <si>
    <t>135</t>
  </si>
  <si>
    <t>0.030</t>
  </si>
  <si>
    <t>0.75</t>
  </si>
  <si>
    <t>1.70</t>
  </si>
  <si>
    <t>1153</t>
  </si>
  <si>
    <t>0.067</t>
  </si>
  <si>
    <t>298</t>
  </si>
  <si>
    <t>0.031</t>
  </si>
  <si>
    <t>0.260</t>
  </si>
  <si>
    <t>0.129</t>
  </si>
  <si>
    <t>365</t>
  </si>
  <si>
    <t>0.305</t>
  </si>
  <si>
    <t>140</t>
  </si>
  <si>
    <t>0.398</t>
  </si>
  <si>
    <t>183</t>
  </si>
  <si>
    <t>186</t>
  </si>
  <si>
    <t>182</t>
  </si>
  <si>
    <t>0.00</t>
  </si>
  <si>
    <t>267</t>
  </si>
  <si>
    <t>258</t>
  </si>
  <si>
    <t>6.15</t>
  </si>
  <si>
    <t>128</t>
  </si>
  <si>
    <t>0.114</t>
  </si>
  <si>
    <t>254</t>
  </si>
  <si>
    <t>237</t>
  </si>
  <si>
    <t>293</t>
  </si>
  <si>
    <t>90</t>
  </si>
  <si>
    <t>0.54</t>
  </si>
  <si>
    <t>0.101</t>
  </si>
  <si>
    <t>0.39</t>
  </si>
  <si>
    <t>0.075</t>
  </si>
  <si>
    <t>0.025</t>
  </si>
  <si>
    <t>0.033</t>
  </si>
  <si>
    <t>176</t>
  </si>
  <si>
    <t>0.095</t>
  </si>
  <si>
    <t>0.053</t>
  </si>
  <si>
    <t>0.157</t>
  </si>
  <si>
    <t>87</t>
  </si>
  <si>
    <t>0.082</t>
  </si>
  <si>
    <t>0.02</t>
  </si>
  <si>
    <t>0.41</t>
  </si>
  <si>
    <t>0.218</t>
  </si>
  <si>
    <t>0.65</t>
  </si>
  <si>
    <t>281</t>
  </si>
  <si>
    <t>0.188</t>
  </si>
  <si>
    <t>0.33</t>
  </si>
  <si>
    <t>143</t>
  </si>
  <si>
    <t>0.520</t>
  </si>
  <si>
    <t>225</t>
  </si>
  <si>
    <t>0.063</t>
  </si>
  <si>
    <t>0.122</t>
  </si>
  <si>
    <t>0.195</t>
  </si>
  <si>
    <t>0.155</t>
  </si>
  <si>
    <t>0.461</t>
  </si>
  <si>
    <t>0.287</t>
  </si>
  <si>
    <t>0.144</t>
  </si>
  <si>
    <t>0.054</t>
  </si>
  <si>
    <t>121</t>
  </si>
  <si>
    <t>93</t>
  </si>
  <si>
    <t>236</t>
  </si>
  <si>
    <t>0.123</t>
  </si>
  <si>
    <t>187</t>
  </si>
  <si>
    <t>0.253</t>
  </si>
  <si>
    <t>0.01</t>
  </si>
  <si>
    <t>0.69</t>
  </si>
  <si>
    <t>246</t>
  </si>
  <si>
    <t>0.88</t>
  </si>
  <si>
    <t>2.80</t>
  </si>
  <si>
    <t>1265</t>
  </si>
  <si>
    <t>105</t>
  </si>
  <si>
    <t>181</t>
  </si>
  <si>
    <t>0.102</t>
  </si>
  <si>
    <t>167</t>
  </si>
  <si>
    <t>396</t>
  </si>
  <si>
    <t>0.173</t>
  </si>
  <si>
    <t>0.259</t>
  </si>
  <si>
    <t>137</t>
  </si>
  <si>
    <t>0.200</t>
  </si>
  <si>
    <t>0.104</t>
  </si>
  <si>
    <t>157</t>
  </si>
  <si>
    <t>7.85</t>
  </si>
  <si>
    <t>0.46</t>
  </si>
  <si>
    <t>224</t>
  </si>
  <si>
    <t>0.208</t>
  </si>
  <si>
    <t>0.282</t>
  </si>
  <si>
    <t>221</t>
  </si>
  <si>
    <t>213</t>
  </si>
  <si>
    <t>257</t>
  </si>
  <si>
    <t>269</t>
  </si>
  <si>
    <t>krondropp</t>
  </si>
  <si>
    <t>gran</t>
  </si>
  <si>
    <t>AC34 A-1</t>
  </si>
  <si>
    <t>2.13</t>
  </si>
  <si>
    <t>339</t>
  </si>
  <si>
    <t>310</t>
  </si>
  <si>
    <t>4.22</t>
  </si>
  <si>
    <t>671</t>
  </si>
  <si>
    <t>0.49</t>
  </si>
  <si>
    <t>375</t>
  </si>
  <si>
    <t>354</t>
  </si>
  <si>
    <t>498</t>
  </si>
  <si>
    <t>0.050</t>
  </si>
  <si>
    <t>0.043</t>
  </si>
  <si>
    <t>270</t>
  </si>
  <si>
    <t>251</t>
  </si>
  <si>
    <t>417</t>
  </si>
  <si>
    <t>0.040</t>
  </si>
  <si>
    <t>0.146</t>
  </si>
  <si>
    <t>190</t>
  </si>
  <si>
    <t>0.56</t>
  </si>
  <si>
    <t>288</t>
  </si>
  <si>
    <t>114</t>
  </si>
  <si>
    <t>346</t>
  </si>
  <si>
    <t>1.625</t>
  </si>
  <si>
    <t>694</t>
  </si>
  <si>
    <t>1.05</t>
  </si>
  <si>
    <t>1.52</t>
  </si>
  <si>
    <t>544</t>
  </si>
  <si>
    <t>1.56</t>
  </si>
  <si>
    <t>0.575</t>
  </si>
  <si>
    <t>9.05</t>
  </si>
  <si>
    <t>2150</t>
  </si>
  <si>
    <t>1.2</t>
  </si>
  <si>
    <t>99</t>
  </si>
  <si>
    <t>2.54</t>
  </si>
  <si>
    <t>969</t>
  </si>
  <si>
    <t>0.065</t>
  </si>
  <si>
    <t>0.210</t>
  </si>
  <si>
    <t>0.121</t>
  </si>
  <si>
    <t>0.60</t>
  </si>
  <si>
    <t>280</t>
  </si>
  <si>
    <t>205</t>
  </si>
  <si>
    <t>3.54</t>
  </si>
  <si>
    <t>1649</t>
  </si>
  <si>
    <t>0.500</t>
  </si>
  <si>
    <t>0.281</t>
  </si>
  <si>
    <t>440</t>
  </si>
  <si>
    <t>1.225</t>
  </si>
  <si>
    <t>477</t>
  </si>
  <si>
    <t>301</t>
  </si>
  <si>
    <t>0.225</t>
  </si>
  <si>
    <t>169</t>
  </si>
  <si>
    <t>141</t>
  </si>
  <si>
    <t>1.43</t>
  </si>
  <si>
    <t>637</t>
  </si>
  <si>
    <t>1.125</t>
  </si>
  <si>
    <t>0.84</t>
  </si>
  <si>
    <t>0.074</t>
  </si>
  <si>
    <t>118</t>
  </si>
  <si>
    <t>13.27</t>
  </si>
  <si>
    <t>6150</t>
  </si>
  <si>
    <t>1.15</t>
  </si>
  <si>
    <t>2.3</t>
  </si>
  <si>
    <t>4.88</t>
  </si>
  <si>
    <t>669</t>
  </si>
  <si>
    <t>0.7</t>
  </si>
  <si>
    <t>1.74</t>
  </si>
  <si>
    <t>1.17</t>
  </si>
  <si>
    <t>0.062</t>
  </si>
  <si>
    <t>425</t>
  </si>
  <si>
    <t>287</t>
  </si>
  <si>
    <t>10.26</t>
  </si>
  <si>
    <t>3049</t>
  </si>
  <si>
    <t>1.5</t>
  </si>
  <si>
    <t>206</t>
  </si>
  <si>
    <t>1561</t>
  </si>
  <si>
    <t>2.25</t>
  </si>
  <si>
    <t>0.032</t>
  </si>
  <si>
    <t>366</t>
  </si>
  <si>
    <t>352</t>
  </si>
  <si>
    <t>343</t>
  </si>
  <si>
    <t>307</t>
  </si>
  <si>
    <t>1.45</t>
  </si>
  <si>
    <t>0.193</t>
  </si>
  <si>
    <t>1.24</t>
  </si>
  <si>
    <t>452</t>
  </si>
  <si>
    <t>0.194</t>
  </si>
  <si>
    <t>0.035</t>
  </si>
  <si>
    <t>4.29</t>
  </si>
  <si>
    <t>409</t>
  </si>
  <si>
    <t>0.440</t>
  </si>
  <si>
    <t>0.83</t>
  </si>
  <si>
    <t>0.198</t>
  </si>
  <si>
    <t>115</t>
  </si>
  <si>
    <t>1.27</t>
  </si>
  <si>
    <t>180</t>
  </si>
  <si>
    <t>0.292</t>
  </si>
  <si>
    <t>0.94</t>
  </si>
  <si>
    <t>345</t>
  </si>
  <si>
    <t>297</t>
  </si>
  <si>
    <t>1.64</t>
  </si>
  <si>
    <t>1048</t>
  </si>
  <si>
    <t>0.64</t>
  </si>
  <si>
    <t>0.000</t>
  </si>
  <si>
    <t>585</t>
  </si>
  <si>
    <t>0.284</t>
  </si>
  <si>
    <t>0.092</t>
  </si>
  <si>
    <t>0.069</t>
  </si>
  <si>
    <t>0.79</t>
  </si>
  <si>
    <t>368</t>
  </si>
  <si>
    <t>2.35</t>
  </si>
  <si>
    <t>0.92</t>
  </si>
  <si>
    <t>226</t>
  </si>
  <si>
    <t>2.63</t>
  </si>
  <si>
    <t>615</t>
  </si>
  <si>
    <t>0.99</t>
  </si>
  <si>
    <t>300</t>
  </si>
  <si>
    <t>204</t>
  </si>
  <si>
    <t>0.93</t>
  </si>
  <si>
    <t>0.317</t>
  </si>
  <si>
    <t>0.267</t>
  </si>
  <si>
    <t>1.76</t>
  </si>
  <si>
    <t>458</t>
  </si>
  <si>
    <t>1.3</t>
  </si>
  <si>
    <t>593</t>
  </si>
  <si>
    <t>558</t>
  </si>
  <si>
    <t>765</t>
  </si>
  <si>
    <t>304</t>
  </si>
  <si>
    <t>0.85</t>
  </si>
  <si>
    <t>350</t>
  </si>
  <si>
    <t>2.05</t>
  </si>
  <si>
    <t>4.01</t>
  </si>
  <si>
    <t>347</t>
  </si>
  <si>
    <t>1.54</t>
  </si>
  <si>
    <t>0.73</t>
  </si>
  <si>
    <t>0.060</t>
  </si>
  <si>
    <t>2.50</t>
  </si>
  <si>
    <t>0.1</t>
  </si>
  <si>
    <t>191</t>
  </si>
  <si>
    <t>722</t>
  </si>
  <si>
    <t>113</t>
  </si>
  <si>
    <t>358</t>
  </si>
  <si>
    <t>1.95</t>
  </si>
  <si>
    <t>1.65</t>
  </si>
  <si>
    <t>649</t>
  </si>
  <si>
    <t>0.82</t>
  </si>
  <si>
    <t>4.1</t>
  </si>
  <si>
    <t>1.9</t>
  </si>
  <si>
    <t>188</t>
  </si>
  <si>
    <t>1.75</t>
  </si>
  <si>
    <t>2.38</t>
  </si>
  <si>
    <t>594</t>
  </si>
  <si>
    <t>1.25</t>
  </si>
  <si>
    <t>305</t>
  </si>
  <si>
    <t>9.54</t>
  </si>
  <si>
    <t>2114</t>
  </si>
  <si>
    <t>239</t>
  </si>
  <si>
    <t>1.02</t>
  </si>
  <si>
    <t>4.90</t>
  </si>
  <si>
    <t>432</t>
  </si>
  <si>
    <t>0.63</t>
  </si>
  <si>
    <t>0.203</t>
  </si>
  <si>
    <t>1.69</t>
  </si>
  <si>
    <t>778</t>
  </si>
  <si>
    <t>462</t>
  </si>
  <si>
    <t>278</t>
  </si>
  <si>
    <t>0.156</t>
  </si>
  <si>
    <t>1.06</t>
  </si>
  <si>
    <t>1.08</t>
  </si>
  <si>
    <t>0.126</t>
  </si>
  <si>
    <t>0.9</t>
  </si>
  <si>
    <t>436</t>
  </si>
  <si>
    <t>0.061</t>
  </si>
  <si>
    <t>2.5</t>
  </si>
  <si>
    <t>0.42</t>
  </si>
  <si>
    <t>1.92</t>
  </si>
  <si>
    <t>739</t>
  </si>
  <si>
    <t>640</t>
  </si>
  <si>
    <t>0.48</t>
  </si>
  <si>
    <t>0.98</t>
  </si>
  <si>
    <t>223</t>
  </si>
  <si>
    <t>1.29</t>
  </si>
  <si>
    <t>363</t>
  </si>
  <si>
    <t>342</t>
  </si>
  <si>
    <t>427</t>
  </si>
  <si>
    <t>0.268</t>
  </si>
  <si>
    <t>629</t>
  </si>
  <si>
    <t>215</t>
  </si>
  <si>
    <t>441</t>
  </si>
  <si>
    <t>126</t>
  </si>
  <si>
    <t>679</t>
  </si>
  <si>
    <t>199</t>
  </si>
  <si>
    <t>3.1</t>
  </si>
  <si>
    <t>245</t>
  </si>
  <si>
    <t>3.05</t>
  </si>
  <si>
    <t>1.970</t>
  </si>
  <si>
    <t>1211</t>
  </si>
  <si>
    <t>1.131</t>
  </si>
  <si>
    <t>430</t>
  </si>
  <si>
    <t>0.455</t>
  </si>
  <si>
    <t>0.128</t>
  </si>
  <si>
    <t>0.723</t>
  </si>
  <si>
    <t>241</t>
  </si>
  <si>
    <t>0.185</t>
  </si>
  <si>
    <t>0.272</t>
  </si>
  <si>
    <t>94</t>
  </si>
  <si>
    <t>0.72</t>
  </si>
  <si>
    <t>166</t>
  </si>
  <si>
    <t>1.758</t>
  </si>
  <si>
    <t>2.468</t>
  </si>
  <si>
    <t>602</t>
  </si>
  <si>
    <t>0.5</t>
  </si>
  <si>
    <t>230</t>
  </si>
  <si>
    <t>2.443</t>
  </si>
  <si>
    <t>1221</t>
  </si>
  <si>
    <t>148</t>
  </si>
  <si>
    <t>218</t>
  </si>
  <si>
    <t>260</t>
  </si>
  <si>
    <t>2.205</t>
  </si>
  <si>
    <t>1334</t>
  </si>
  <si>
    <t>451</t>
  </si>
  <si>
    <t>0.396</t>
  </si>
  <si>
    <t>3.480</t>
  </si>
  <si>
    <t>559</t>
  </si>
  <si>
    <t>524</t>
  </si>
  <si>
    <t>228</t>
  </si>
  <si>
    <t>3.809</t>
  </si>
  <si>
    <t>1258</t>
  </si>
  <si>
    <t>2.15</t>
  </si>
  <si>
    <t>1.912</t>
  </si>
  <si>
    <t>820</t>
  </si>
  <si>
    <t>1.188</t>
  </si>
  <si>
    <t>416</t>
  </si>
  <si>
    <t>0.68</t>
  </si>
  <si>
    <t>309</t>
  </si>
  <si>
    <t>4.50</t>
  </si>
  <si>
    <t>822</t>
  </si>
  <si>
    <t>1.4</t>
  </si>
  <si>
    <t>1.96</t>
  </si>
  <si>
    <t>541</t>
  </si>
  <si>
    <t>200</t>
  </si>
  <si>
    <t>445</t>
  </si>
  <si>
    <t>202</t>
  </si>
  <si>
    <t>4.7</t>
  </si>
  <si>
    <t>0.112</t>
  </si>
  <si>
    <t>323</t>
  </si>
  <si>
    <t>0.244</t>
  </si>
  <si>
    <t>240</t>
  </si>
  <si>
    <t>0.95</t>
  </si>
  <si>
    <t>341</t>
  </si>
  <si>
    <t>2.85</t>
  </si>
  <si>
    <t>2.8</t>
  </si>
  <si>
    <t>2.9</t>
  </si>
  <si>
    <t>749</t>
  </si>
  <si>
    <t>3.74</t>
  </si>
  <si>
    <t>527</t>
  </si>
  <si>
    <t>1.12</t>
  </si>
  <si>
    <t>819</t>
  </si>
  <si>
    <t>3.65</t>
  </si>
  <si>
    <t>0.96</t>
  </si>
  <si>
    <t>1.97</t>
  </si>
  <si>
    <t>443</t>
  </si>
  <si>
    <t>336</t>
  </si>
  <si>
    <t>0.97</t>
  </si>
  <si>
    <t>285</t>
  </si>
  <si>
    <t>0.3</t>
  </si>
  <si>
    <t>1.55</t>
  </si>
  <si>
    <t>1.38</t>
  </si>
  <si>
    <t>2.57</t>
  </si>
  <si>
    <t>1.03</t>
  </si>
  <si>
    <t>1.46</t>
  </si>
  <si>
    <t>459</t>
  </si>
  <si>
    <t>356</t>
  </si>
  <si>
    <t>0.441</t>
  </si>
  <si>
    <t>1.07</t>
  </si>
  <si>
    <t>573</t>
  </si>
  <si>
    <t>5.3</t>
  </si>
  <si>
    <t>684</t>
  </si>
  <si>
    <t>8.5</t>
  </si>
  <si>
    <t>633</t>
  </si>
  <si>
    <t>266</t>
  </si>
  <si>
    <t>0.4</t>
  </si>
  <si>
    <t>906</t>
  </si>
  <si>
    <t>0.179</t>
  </si>
  <si>
    <t>279</t>
  </si>
  <si>
    <t>1.33</t>
  </si>
  <si>
    <t>1.47</t>
  </si>
  <si>
    <t>1.58</t>
  </si>
  <si>
    <t>1455</t>
  </si>
  <si>
    <t>560</t>
  </si>
  <si>
    <t>243</t>
  </si>
  <si>
    <t>631</t>
  </si>
  <si>
    <t>4.9</t>
  </si>
  <si>
    <t>264</t>
  </si>
  <si>
    <t>1.11</t>
  </si>
  <si>
    <t>658</t>
  </si>
  <si>
    <t>3.21</t>
  </si>
  <si>
    <t>244</t>
  </si>
  <si>
    <t>0.8</t>
  </si>
  <si>
    <t>1.94</t>
  </si>
  <si>
    <t>741</t>
  </si>
  <si>
    <t>487</t>
  </si>
  <si>
    <t>570</t>
  </si>
  <si>
    <t>1127</t>
  </si>
  <si>
    <t>8.8</t>
  </si>
  <si>
    <t>1.22</t>
  </si>
  <si>
    <t>1.28</t>
  </si>
  <si>
    <t>497</t>
  </si>
  <si>
    <t>146</t>
  </si>
  <si>
    <t>0.184</t>
  </si>
  <si>
    <t>0.221</t>
  </si>
  <si>
    <t>1.86</t>
  </si>
  <si>
    <t>530</t>
  </si>
  <si>
    <t>0.76</t>
  </si>
  <si>
    <t>747</t>
  </si>
  <si>
    <t>317</t>
  </si>
  <si>
    <t>8.6</t>
  </si>
  <si>
    <t>1.98</t>
  </si>
  <si>
    <t>912</t>
  </si>
  <si>
    <t>4.6</t>
  </si>
  <si>
    <t>1.7</t>
  </si>
  <si>
    <t>0.103</t>
  </si>
  <si>
    <t>0.214</t>
  </si>
  <si>
    <t>0.536</t>
  </si>
  <si>
    <t>1.01</t>
  </si>
  <si>
    <t>1.325</t>
  </si>
  <si>
    <t>0.080</t>
  </si>
  <si>
    <t>449</t>
  </si>
  <si>
    <t>4.4</t>
  </si>
  <si>
    <t>1.123</t>
  </si>
  <si>
    <t>489</t>
  </si>
  <si>
    <t>1.371</t>
  </si>
  <si>
    <t>695</t>
  </si>
  <si>
    <t>8.1</t>
  </si>
  <si>
    <t>481</t>
  </si>
  <si>
    <t>446</t>
  </si>
  <si>
    <t>2.955</t>
  </si>
  <si>
    <t>2401</t>
  </si>
  <si>
    <t>173</t>
  </si>
  <si>
    <t>1.619</t>
  </si>
  <si>
    <t>1181</t>
  </si>
  <si>
    <t>1.269</t>
  </si>
  <si>
    <t>2.195</t>
  </si>
  <si>
    <t>373</t>
  </si>
  <si>
    <t>0.770</t>
  </si>
  <si>
    <t>196</t>
  </si>
  <si>
    <t>1.26</t>
  </si>
  <si>
    <t>308</t>
  </si>
  <si>
    <t>5.942</t>
  </si>
  <si>
    <t>1459</t>
  </si>
  <si>
    <t>2.53</t>
  </si>
  <si>
    <t>871</t>
  </si>
  <si>
    <t>565</t>
  </si>
  <si>
    <t>0.224</t>
  </si>
  <si>
    <t>0.212</t>
  </si>
  <si>
    <t>0.891</t>
  </si>
  <si>
    <t>194</t>
  </si>
  <si>
    <t>4.06</t>
  </si>
  <si>
    <t>1220</t>
  </si>
  <si>
    <t>1.84</t>
  </si>
  <si>
    <t>553</t>
  </si>
  <si>
    <t>1.42</t>
  </si>
  <si>
    <t>426</t>
  </si>
  <si>
    <t>4.621</t>
  </si>
  <si>
    <t>1389</t>
  </si>
  <si>
    <t>1.09</t>
  </si>
  <si>
    <t>701</t>
  </si>
  <si>
    <t>355</t>
  </si>
  <si>
    <t>2.772</t>
  </si>
  <si>
    <t>1791</t>
  </si>
  <si>
    <t>0.219</t>
  </si>
  <si>
    <t>178</t>
  </si>
  <si>
    <t>2.687</t>
  </si>
  <si>
    <t>955</t>
  </si>
  <si>
    <t>262</t>
  </si>
  <si>
    <t>2.930</t>
  </si>
  <si>
    <t>1269</t>
  </si>
  <si>
    <t>4.8</t>
  </si>
  <si>
    <t>1.18</t>
  </si>
  <si>
    <t>569</t>
  </si>
  <si>
    <t>3.018</t>
  </si>
  <si>
    <t>1451</t>
  </si>
  <si>
    <t>5.712</t>
  </si>
  <si>
    <t>1307</t>
  </si>
  <si>
    <t>2.6</t>
  </si>
  <si>
    <t>1.959</t>
  </si>
  <si>
    <t>506</t>
  </si>
  <si>
    <t>289</t>
  </si>
  <si>
    <t>1.193</t>
  </si>
  <si>
    <t>0.425</t>
  </si>
  <si>
    <t>0.580</t>
  </si>
  <si>
    <t>337</t>
  </si>
  <si>
    <t>2.1</t>
  </si>
  <si>
    <t>0.51</t>
  </si>
  <si>
    <t>1.649</t>
  </si>
  <si>
    <t>703</t>
  </si>
  <si>
    <t>7.518</t>
  </si>
  <si>
    <t>859</t>
  </si>
  <si>
    <t>0.125</t>
  </si>
  <si>
    <t>1.34</t>
  </si>
  <si>
    <t>800</t>
  </si>
  <si>
    <t>393</t>
  </si>
  <si>
    <t>2.479</t>
  </si>
  <si>
    <t>1475</t>
  </si>
  <si>
    <t>622</t>
  </si>
  <si>
    <t>9.6</t>
  </si>
  <si>
    <t>447</t>
  </si>
  <si>
    <t>2.780</t>
  </si>
  <si>
    <t>2670</t>
  </si>
  <si>
    <t>1.691</t>
  </si>
  <si>
    <t>1005</t>
  </si>
  <si>
    <t>1.555</t>
  </si>
  <si>
    <t>670</t>
  </si>
  <si>
    <t>Växjö</t>
  </si>
  <si>
    <t>Kronobergs län</t>
  </si>
  <si>
    <t>se protokoll</t>
  </si>
  <si>
    <t>Insekter i provet, överfull provtagare</t>
  </si>
  <si>
    <t>SO4</t>
  </si>
  <si>
    <t>TOC</t>
  </si>
  <si>
    <t>Fe</t>
  </si>
  <si>
    <t>Al</t>
  </si>
  <si>
    <t>Cu</t>
  </si>
  <si>
    <t>Zn</t>
  </si>
  <si>
    <t>Pb</t>
  </si>
  <si>
    <t>Cd</t>
  </si>
  <si>
    <t>Cr</t>
  </si>
  <si>
    <t>Co</t>
  </si>
  <si>
    <t>Ni</t>
  </si>
  <si>
    <t>As</t>
  </si>
  <si>
    <t>V</t>
  </si>
  <si>
    <t>Si</t>
  </si>
  <si>
    <t>PO4</t>
  </si>
  <si>
    <t>Å+Månad</t>
  </si>
  <si>
    <t>Falkenberg</t>
  </si>
  <si>
    <t>Hallands län</t>
  </si>
  <si>
    <t>kontaminerat</t>
  </si>
  <si>
    <t>Alternativt datum 1999-12-31</t>
  </si>
  <si>
    <t>skräpigt</t>
  </si>
  <si>
    <t>Jordigt</t>
  </si>
  <si>
    <t>påse trasig</t>
  </si>
  <si>
    <t>Boa-Berg</t>
  </si>
  <si>
    <t>Uppmätt deposition på öppet fält. Gula fält är beräknat, resten hämtat från IVLs hemsida. Data saknas för vissa poster av olika skäl. Måste troligen hanteras på något sätt för några av modellerna. 200508 fick dubbla rader när man klippte in det från IVLs hemsida, troligen pga lång kommentar i kommentarsfältet. Fixat. Cecilia Akselsson 100927 (Infofliken uppdaterad 101028)</t>
  </si>
  <si>
    <t>IVL</t>
  </si>
  <si>
    <t>Kindla Krondropp IVL</t>
  </si>
  <si>
    <t>Aneboda Krondropp IVL</t>
  </si>
  <si>
    <t>Uppmätt deposition på öppet fält. Gula fält är beräknat, resten hämtat från IVLs hemsida. Data saknas för vissa poster av olika skäl. Måste troligen hanteras på något sätt för några av modellerna. Cecilia Akselsson 100927 (Infofliken uppdaterad 101028)</t>
  </si>
  <si>
    <t>Ammarnäs</t>
  </si>
  <si>
    <t>Löp-nummer</t>
  </si>
  <si>
    <t>Precipiation</t>
  </si>
  <si>
    <t>Florid</t>
  </si>
  <si>
    <t>Klorid</t>
  </si>
  <si>
    <t>Sulfat</t>
  </si>
  <si>
    <t>NO2-N +</t>
  </si>
  <si>
    <t>Tot-N</t>
  </si>
  <si>
    <t>Tot-P</t>
  </si>
  <si>
    <t>PO4-P</t>
  </si>
  <si>
    <t>[mekv/l]</t>
  </si>
  <si>
    <t>[mg/l]</t>
  </si>
  <si>
    <t>[ug/l]</t>
  </si>
  <si>
    <t>100 SVP</t>
  </si>
  <si>
    <t>Januari</t>
  </si>
  <si>
    <t>&lt;0,02</t>
  </si>
  <si>
    <t>&lt;10</t>
  </si>
  <si>
    <t>101 SVP</t>
  </si>
  <si>
    <t>Februari</t>
  </si>
  <si>
    <t>&lt;0,006</t>
  </si>
  <si>
    <t>&lt;0,03</t>
  </si>
  <si>
    <t>102 SVP</t>
  </si>
  <si>
    <t>Mars</t>
  </si>
  <si>
    <t>103 SVP</t>
  </si>
  <si>
    <t>April</t>
  </si>
  <si>
    <t>104 SVP</t>
  </si>
  <si>
    <t>Maj</t>
  </si>
  <si>
    <t>105 SVP</t>
  </si>
  <si>
    <t>Juni</t>
  </si>
  <si>
    <t>106 SVP</t>
  </si>
  <si>
    <t>Juli</t>
  </si>
  <si>
    <t>107 SVP</t>
  </si>
  <si>
    <t>Augusti</t>
  </si>
  <si>
    <t>108 SVP</t>
  </si>
  <si>
    <t>September</t>
  </si>
  <si>
    <t>109 SVP</t>
  </si>
  <si>
    <t>Oktober</t>
  </si>
  <si>
    <t>110 SVP</t>
  </si>
  <si>
    <t>November</t>
  </si>
  <si>
    <t>111 SVP</t>
  </si>
  <si>
    <t>December</t>
  </si>
  <si>
    <t>&lt;0,05</t>
  </si>
  <si>
    <t>112 SVP</t>
  </si>
  <si>
    <t>113 SVP</t>
  </si>
  <si>
    <t>114 SVP</t>
  </si>
  <si>
    <t>115 SVP</t>
  </si>
  <si>
    <t>116 SVP</t>
  </si>
  <si>
    <t>117 SVP</t>
  </si>
  <si>
    <t>118 SVP</t>
  </si>
  <si>
    <t>119 SVP</t>
  </si>
  <si>
    <t>122 SVP</t>
  </si>
  <si>
    <t>123 SVP</t>
  </si>
  <si>
    <t>124 SVP</t>
  </si>
  <si>
    <t>125 SVP</t>
  </si>
  <si>
    <t>126 SVP</t>
  </si>
  <si>
    <t>0,,001</t>
  </si>
  <si>
    <t>128 SVP</t>
  </si>
  <si>
    <t>129 SVP</t>
  </si>
  <si>
    <t>130 SVP</t>
  </si>
  <si>
    <t>131 SVP</t>
  </si>
  <si>
    <t>132 SVP</t>
  </si>
  <si>
    <t>133 SVP</t>
  </si>
  <si>
    <t>134 SVP</t>
  </si>
  <si>
    <t>135 SVP</t>
  </si>
  <si>
    <t>142 SVP</t>
  </si>
  <si>
    <t>143 SVP</t>
  </si>
  <si>
    <t>144 SVP</t>
  </si>
  <si>
    <t>145 SVP</t>
  </si>
  <si>
    <t>146 SVP</t>
  </si>
  <si>
    <t>147 SVP</t>
  </si>
  <si>
    <t>148 SVP</t>
  </si>
  <si>
    <t>149 SVP</t>
  </si>
  <si>
    <t>150 SVP</t>
  </si>
  <si>
    <t>151 SVP</t>
  </si>
  <si>
    <t>152 SVP</t>
  </si>
  <si>
    <t>153 SVP</t>
  </si>
  <si>
    <t>154 SVP</t>
  </si>
  <si>
    <t>155 SVP</t>
  </si>
  <si>
    <t>156 SVP</t>
  </si>
  <si>
    <t>157 SVP</t>
  </si>
  <si>
    <t>160 SVP</t>
  </si>
  <si>
    <t>161 SVP</t>
  </si>
  <si>
    <t>162 SVP</t>
  </si>
  <si>
    <t>163 SVP</t>
  </si>
  <si>
    <t>164 SVP</t>
  </si>
  <si>
    <t>Conduct.</t>
  </si>
  <si>
    <t>NO3</t>
  </si>
  <si>
    <t>NH4</t>
  </si>
  <si>
    <t>N_TOT kg/ha</t>
  </si>
  <si>
    <t>NA_23 kg/ha</t>
  </si>
  <si>
    <t>K_39 kg/ha</t>
  </si>
  <si>
    <t>Alk 5.4</t>
  </si>
  <si>
    <t xml:space="preserve">Alk4.5 </t>
  </si>
  <si>
    <t>Precip</t>
  </si>
  <si>
    <t xml:space="preserve">O18 </t>
  </si>
  <si>
    <t>år</t>
  </si>
  <si>
    <t>g/m2/yr</t>
  </si>
  <si>
    <t>kg/ha/mån</t>
  </si>
  <si>
    <t>kg/km2/dag</t>
  </si>
  <si>
    <t>kg/ha/yr</t>
  </si>
  <si>
    <t>Aknr</t>
  </si>
  <si>
    <t>Dep</t>
  </si>
  <si>
    <t>Kg/ha</t>
  </si>
  <si>
    <t>Annual</t>
  </si>
  <si>
    <t>Winter</t>
  </si>
  <si>
    <t>Deposition till barrskog från MATCH-modellen  åren 2006, 2007 och 2008 (mg/m2). Baserat på 40*40 km rutor med våt- och torr-deposition. Torrdeposition av Ca, Mg, Na, K saknades. Finns modellerat för 1998. Förhållandet våt/torr 1998 användes för att beräkna torrdepositionen 2006, 2007 och 2008. Deposition av Cl saknades. Beräknat baserat på Na-depositionen och förhållandet mellan Na och Cl i havssalt. Cecilia Akselsson 101028. Från SMHI under hösten 2010</t>
  </si>
  <si>
    <t>Year</t>
  </si>
  <si>
    <t>Vol. Wt. Conc. (volume weighted concentrations)</t>
  </si>
  <si>
    <t>Tidigare beteckning (earlier description)</t>
  </si>
  <si>
    <t>year</t>
  </si>
  <si>
    <t>month</t>
  </si>
  <si>
    <t>medel/mean</t>
  </si>
  <si>
    <t>bara halvår/only half a year</t>
  </si>
  <si>
    <t>OMRÅDE/Area</t>
  </si>
  <si>
    <t>Lotta Pers from  SMHI calculated annual deposition from 83-97 and 02-07 measurements (Svartberget) for HYPE model input</t>
  </si>
  <si>
    <t>X (RT 90)</t>
  </si>
  <si>
    <t>Y (RT 90)</t>
  </si>
  <si>
    <t>Gårdsjön T2</t>
  </si>
  <si>
    <t>Gårdsjön F1</t>
  </si>
  <si>
    <t xml:space="preserve">Detta är öppet fält depositionsdata från Gårdsjön i perioden 1996-2011 båda år inkl. </t>
  </si>
  <si>
    <t>KJN mg/l</t>
  </si>
  <si>
    <t>N Tot mg/l</t>
  </si>
  <si>
    <t>Org-N mg/l</t>
  </si>
  <si>
    <t>P Tot mg/l</t>
  </si>
  <si>
    <t>Fe μg/l</t>
  </si>
  <si>
    <t>Al μg/l</t>
  </si>
  <si>
    <t>Pb μg/l</t>
  </si>
  <si>
    <t>Cd μg/l</t>
  </si>
  <si>
    <t>Cu μg/l</t>
  </si>
  <si>
    <t>Zn μg/l</t>
  </si>
  <si>
    <t>Cr μg/l</t>
  </si>
  <si>
    <t>Ni μg/l</t>
  </si>
  <si>
    <t>Co μg/l</t>
  </si>
  <si>
    <t>Mn μg/l</t>
  </si>
  <si>
    <t>V μg/l</t>
  </si>
  <si>
    <t>As μg/l</t>
  </si>
  <si>
    <t>Se μg/l</t>
  </si>
  <si>
    <t>Mo μg/l</t>
  </si>
  <si>
    <t>Hg Tot ng/l</t>
  </si>
  <si>
    <t>MeHg ng/l</t>
  </si>
  <si>
    <t>1 prov struket p.g.a. problem med provtagaren</t>
  </si>
  <si>
    <t>1 prov ej analyserat p.g.a. för liten volym</t>
  </si>
  <si>
    <t>1 Pb struket p.g.a. kontaminering</t>
  </si>
  <si>
    <t>Ungefärlig volym, protokollet borta</t>
  </si>
  <si>
    <t>Bara frost i provtagaren, ingen nederbörd</t>
  </si>
  <si>
    <t>&lt;0.06</t>
  </si>
  <si>
    <t>Detta är krondropp depositionsdata från Gårdsjön i perioden 1996-2011 båda år inkl.</t>
  </si>
  <si>
    <t xml:space="preserve">Uppmätt deposition öppet fält. </t>
  </si>
  <si>
    <t>Kontaminerad (högt PH-värde samt andra komponenter plus anmärkning med organiskt material i provet)</t>
  </si>
  <si>
    <t>Lite biologiskt material</t>
  </si>
  <si>
    <t>Regn</t>
  </si>
  <si>
    <t>Alla fulla ej kvantitativt</t>
  </si>
  <si>
    <t>Några hinkar helt fulla. Volymen underskattad</t>
  </si>
  <si>
    <t>Uppmätt deposition på öppet fält.</t>
  </si>
  <si>
    <t>Kontaminerad med biologiskt material. KJN och DOC saknas, parallellprov kontaminerat</t>
  </si>
  <si>
    <t>Lite biologiskt materiel. KJN och DOC från parallellprovtagare</t>
  </si>
  <si>
    <t>Överfull snösäck gör att nederbördsmängd och analysresultat är osäkra</t>
  </si>
  <si>
    <t>Provtagaren spillde ut vattnet</t>
  </si>
  <si>
    <t>Provet kontaminerat</t>
  </si>
  <si>
    <t>Provtagaren uthällt i fält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</si>
</sst>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6" formatCode="0.0000"/>
    <numFmt numFmtId="167" formatCode="0.000"/>
  </numFmts>
  <fonts count="15">
    <font>
      <sz val="11"/>
      <color theme="1"/>
      <name val="Calibri"/>
      <family val="2"/>
      <scheme val="minor"/>
    </font>
    <font>
      <b/>
      <sz val="11"/>
      <color theme="1"/>
      <name val="Calibri"/>
      <family val="2"/>
      <scheme val="minor"/>
    </font>
    <font>
      <sz val="10"/>
      <name val="Arial"/>
      <family val="2"/>
    </font>
    <font>
      <b/>
      <sz val="10"/>
      <name val="Arial"/>
      <family val="2"/>
    </font>
    <font>
      <sz val="10"/>
      <name val="Arial"/>
      <family val="2"/>
    </font>
    <font>
      <sz val="10"/>
      <color indexed="8"/>
      <name val="Times New Roman"/>
      <family val="1"/>
    </font>
    <font>
      <sz val="10"/>
      <name val="CG Times (WN)"/>
    </font>
    <font>
      <b/>
      <sz val="10"/>
      <color indexed="12"/>
      <name val="Arial"/>
      <family val="2"/>
    </font>
    <font>
      <b/>
      <sz val="10"/>
      <color indexed="8"/>
      <name val="Times New Roman"/>
      <family val="1"/>
    </font>
    <font>
      <b/>
      <sz val="8"/>
      <color indexed="81"/>
      <name val="Tahoma"/>
      <family val="2"/>
    </font>
    <font>
      <sz val="8"/>
      <color indexed="81"/>
      <name val="Tahoma"/>
      <family val="2"/>
    </font>
    <font>
      <sz val="9"/>
      <name val="Geneva"/>
      <family val="2"/>
    </font>
    <font>
      <sz val="9"/>
      <color indexed="81"/>
      <name val="Tahoma"/>
      <family val="2"/>
    </font>
    <font>
      <b/>
      <sz val="9"/>
      <color indexed="81"/>
      <name val="Tahoma"/>
      <family val="2"/>
    </font>
    <font>
      <sz val="12"/>
      <color theme="1"/>
      <name val="Calibri"/>
      <family val="2"/>
      <scheme val="minor"/>
    </font>
  </fonts>
  <fills count="5">
    <fill>
      <patternFill patternType="none"/>
    </fill>
    <fill>
      <patternFill patternType="gray125"/>
    </fill>
    <fill>
      <patternFill patternType="solid">
        <fgColor rgb="FFFFFF99"/>
        <bgColor indexed="64"/>
      </patternFill>
    </fill>
    <fill>
      <patternFill patternType="solid">
        <fgColor indexed="22"/>
        <bgColor indexed="0"/>
      </patternFill>
    </fill>
    <fill>
      <patternFill patternType="solid">
        <fgColor indexed="53"/>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22"/>
      </left>
      <right style="thin">
        <color indexed="22"/>
      </right>
      <top style="thin">
        <color indexed="22"/>
      </top>
      <bottom style="thin">
        <color indexed="22"/>
      </bottom>
      <diagonal/>
    </border>
    <border>
      <left style="thin">
        <color indexed="8"/>
      </left>
      <right/>
      <top style="thin">
        <color indexed="8"/>
      </top>
      <bottom style="thin">
        <color indexed="8"/>
      </bottom>
      <diagonal/>
    </border>
    <border>
      <left style="thin">
        <color indexed="22"/>
      </left>
      <right/>
      <top style="thin">
        <color indexed="22"/>
      </top>
      <bottom style="thin">
        <color indexed="22"/>
      </bottom>
      <diagonal/>
    </border>
    <border>
      <left/>
      <right style="thin">
        <color indexed="8"/>
      </right>
      <top style="thin">
        <color indexed="8"/>
      </top>
      <bottom style="thin">
        <color indexed="8"/>
      </bottom>
      <diagonal/>
    </border>
    <border>
      <left/>
      <right style="thin">
        <color indexed="22"/>
      </right>
      <top style="thin">
        <color indexed="22"/>
      </top>
      <bottom style="thin">
        <color indexed="22"/>
      </bottom>
      <diagonal/>
    </border>
    <border>
      <left/>
      <right/>
      <top/>
      <bottom style="double">
        <color indexed="64"/>
      </bottom>
      <diagonal/>
    </border>
    <border>
      <left/>
      <right/>
      <top/>
      <bottom style="medium">
        <color indexed="64"/>
      </bottom>
      <diagonal/>
    </border>
  </borders>
  <cellStyleXfs count="6">
    <xf numFmtId="0" fontId="0" fillId="0" borderId="0"/>
    <xf numFmtId="0" fontId="2" fillId="0" borderId="0"/>
    <xf numFmtId="0" fontId="4" fillId="0" borderId="0"/>
    <xf numFmtId="0" fontId="6" fillId="0" borderId="0"/>
    <xf numFmtId="0" fontId="4" fillId="0" borderId="0"/>
    <xf numFmtId="0" fontId="14" fillId="0" borderId="0"/>
  </cellStyleXfs>
  <cellXfs count="186">
    <xf numFmtId="0" fontId="0" fillId="0" borderId="0" xfId="0"/>
    <xf numFmtId="0" fontId="1" fillId="0" borderId="0" xfId="0" applyFont="1"/>
    <xf numFmtId="0" fontId="3" fillId="0" borderId="1" xfId="1" applyFont="1" applyBorder="1"/>
    <xf numFmtId="1" fontId="2" fillId="0" borderId="1" xfId="1" applyNumberFormat="1" applyBorder="1"/>
    <xf numFmtId="0" fontId="2" fillId="0" borderId="1" xfId="1" applyBorder="1"/>
    <xf numFmtId="0" fontId="0" fillId="0" borderId="1" xfId="0" applyBorder="1"/>
    <xf numFmtId="0" fontId="0" fillId="0" borderId="0" xfId="0" applyAlignment="1"/>
    <xf numFmtId="0" fontId="1" fillId="0" borderId="1" xfId="0" applyFont="1" applyBorder="1"/>
    <xf numFmtId="0" fontId="1" fillId="2" borderId="1" xfId="0" applyFont="1" applyFill="1" applyBorder="1"/>
    <xf numFmtId="0" fontId="0" fillId="2" borderId="1" xfId="0" applyFill="1" applyBorder="1"/>
    <xf numFmtId="0" fontId="0" fillId="2" borderId="0" xfId="0" applyFill="1"/>
    <xf numFmtId="0" fontId="5" fillId="0" borderId="3" xfId="0" applyFont="1" applyFill="1" applyBorder="1" applyAlignment="1">
      <alignment wrapText="1"/>
    </xf>
    <xf numFmtId="0" fontId="5" fillId="0" borderId="3" xfId="0" applyFont="1" applyFill="1" applyBorder="1" applyAlignment="1">
      <alignment horizontal="right" wrapText="1"/>
    </xf>
    <xf numFmtId="14" fontId="5" fillId="0" borderId="3" xfId="0" applyNumberFormat="1" applyFont="1" applyFill="1" applyBorder="1" applyAlignment="1">
      <alignment horizontal="right" wrapText="1"/>
    </xf>
    <xf numFmtId="2" fontId="5" fillId="0" borderId="3" xfId="0" applyNumberFormat="1" applyFont="1" applyFill="1" applyBorder="1" applyAlignment="1">
      <alignment horizontal="right" wrapText="1"/>
    </xf>
    <xf numFmtId="0" fontId="0" fillId="0" borderId="1" xfId="0" applyFill="1" applyBorder="1"/>
    <xf numFmtId="1" fontId="3" fillId="0" borderId="1" xfId="1" applyNumberFormat="1" applyFont="1" applyBorder="1"/>
    <xf numFmtId="2" fontId="0" fillId="0" borderId="1" xfId="0" applyNumberFormat="1" applyBorder="1"/>
    <xf numFmtId="0" fontId="8" fillId="3" borderId="2" xfId="0" applyFont="1" applyFill="1" applyBorder="1" applyAlignment="1">
      <alignment horizontal="center"/>
    </xf>
    <xf numFmtId="0" fontId="2" fillId="0" borderId="1" xfId="0" applyFont="1" applyBorder="1"/>
    <xf numFmtId="0" fontId="8" fillId="3" borderId="4" xfId="0" applyFont="1" applyFill="1" applyBorder="1" applyAlignment="1">
      <alignment horizontal="center"/>
    </xf>
    <xf numFmtId="0" fontId="5" fillId="0" borderId="5" xfId="0" applyFont="1" applyFill="1" applyBorder="1" applyAlignment="1">
      <alignment wrapText="1"/>
    </xf>
    <xf numFmtId="0" fontId="8" fillId="3" borderId="6" xfId="0" applyFont="1" applyFill="1" applyBorder="1" applyAlignment="1">
      <alignment horizontal="center"/>
    </xf>
    <xf numFmtId="0" fontId="5" fillId="0" borderId="7" xfId="0" applyFont="1" applyFill="1" applyBorder="1" applyAlignment="1">
      <alignment horizontal="right" wrapText="1"/>
    </xf>
    <xf numFmtId="0" fontId="8" fillId="3" borderId="0" xfId="0" applyFont="1" applyFill="1" applyBorder="1" applyAlignment="1">
      <alignment horizontal="center"/>
    </xf>
    <xf numFmtId="0" fontId="0" fillId="0" borderId="0" xfId="0" applyBorder="1" applyAlignment="1">
      <alignment horizontal="left" vertical="top"/>
    </xf>
    <xf numFmtId="0" fontId="0" fillId="0" borderId="0" xfId="0" applyBorder="1"/>
    <xf numFmtId="0" fontId="0" fillId="0" borderId="2" xfId="0" applyBorder="1" applyAlignment="1">
      <alignment horizontal="left" vertical="top" wrapText="1"/>
    </xf>
    <xf numFmtId="0" fontId="3" fillId="0" borderId="0" xfId="0" applyFont="1" applyFill="1" applyBorder="1" applyAlignment="1">
      <alignment horizontal="center"/>
    </xf>
    <xf numFmtId="167" fontId="0" fillId="0" borderId="0" xfId="0" applyNumberFormat="1" applyFill="1" applyAlignment="1">
      <alignment horizontal="center"/>
    </xf>
    <xf numFmtId="1" fontId="0" fillId="0" borderId="0" xfId="0" applyNumberFormat="1" applyAlignment="1">
      <alignment horizontal="center"/>
    </xf>
    <xf numFmtId="0" fontId="3" fillId="0" borderId="8" xfId="0" applyFont="1" applyFill="1" applyBorder="1" applyAlignment="1">
      <alignment horizontal="center"/>
    </xf>
    <xf numFmtId="167" fontId="0" fillId="0" borderId="8" xfId="0" applyNumberFormat="1" applyFill="1" applyBorder="1" applyAlignment="1">
      <alignment horizontal="center"/>
    </xf>
    <xf numFmtId="0" fontId="0" fillId="0" borderId="0" xfId="0" applyFill="1" applyAlignment="1">
      <alignment horizontal="center"/>
    </xf>
    <xf numFmtId="0" fontId="0" fillId="0" borderId="0" xfId="0" applyFill="1" applyBorder="1" applyAlignment="1">
      <alignment horizontal="center"/>
    </xf>
    <xf numFmtId="1" fontId="0" fillId="0" borderId="0" xfId="0" applyNumberFormat="1"/>
    <xf numFmtId="4" fontId="0" fillId="0" borderId="0" xfId="0" applyNumberFormat="1"/>
    <xf numFmtId="1" fontId="0" fillId="0" borderId="1" xfId="0" applyNumberFormat="1" applyBorder="1"/>
    <xf numFmtId="164" fontId="0" fillId="0" borderId="1" xfId="0" applyNumberFormat="1" applyBorder="1"/>
    <xf numFmtId="166" fontId="0" fillId="0" borderId="1" xfId="0" applyNumberFormat="1" applyBorder="1"/>
    <xf numFmtId="166" fontId="0" fillId="0" borderId="1" xfId="0" applyNumberFormat="1" applyFill="1" applyBorder="1"/>
    <xf numFmtId="4" fontId="0" fillId="0" borderId="1" xfId="0" applyNumberFormat="1" applyBorder="1"/>
    <xf numFmtId="4" fontId="0" fillId="0" borderId="1" xfId="0" applyNumberFormat="1" applyFill="1" applyBorder="1"/>
    <xf numFmtId="4" fontId="0" fillId="4" borderId="1" xfId="0" applyNumberFormat="1" applyFill="1" applyBorder="1"/>
    <xf numFmtId="0" fontId="11" fillId="0" borderId="0" xfId="0" applyFont="1" applyFill="1" applyAlignment="1">
      <alignment horizontal="center"/>
    </xf>
    <xf numFmtId="1" fontId="11" fillId="0" borderId="0" xfId="0" applyNumberFormat="1" applyFont="1" applyFill="1" applyAlignment="1">
      <alignment horizontal="center"/>
    </xf>
    <xf numFmtId="167" fontId="11" fillId="0" borderId="0" xfId="0" applyNumberFormat="1" applyFont="1" applyFill="1" applyAlignment="1">
      <alignment horizontal="center"/>
    </xf>
    <xf numFmtId="2" fontId="11" fillId="0" borderId="0" xfId="0" applyNumberFormat="1" applyFont="1" applyFill="1" applyAlignment="1">
      <alignment horizontal="center"/>
    </xf>
    <xf numFmtId="164" fontId="11" fillId="0" borderId="0" xfId="0" applyNumberFormat="1" applyFont="1" applyFill="1" applyAlignment="1">
      <alignment horizontal="center"/>
    </xf>
    <xf numFmtId="0" fontId="11" fillId="0" borderId="0" xfId="0" applyFont="1" applyFill="1"/>
    <xf numFmtId="0" fontId="11" fillId="0" borderId="0" xfId="0" applyFont="1" applyFill="1" applyBorder="1" applyAlignment="1">
      <alignment horizontal="center"/>
    </xf>
    <xf numFmtId="167" fontId="11" fillId="0" borderId="0" xfId="0" applyNumberFormat="1" applyFont="1" applyFill="1" applyBorder="1" applyAlignment="1">
      <alignment horizontal="center"/>
    </xf>
    <xf numFmtId="167" fontId="11" fillId="0" borderId="8" xfId="0" applyNumberFormat="1" applyFont="1" applyFill="1" applyBorder="1" applyAlignment="1">
      <alignment horizontal="center"/>
    </xf>
    <xf numFmtId="2" fontId="11" fillId="0" borderId="8" xfId="0" applyNumberFormat="1" applyFont="1" applyFill="1" applyBorder="1" applyAlignment="1">
      <alignment horizontal="center"/>
    </xf>
    <xf numFmtId="1" fontId="11" fillId="0" borderId="8" xfId="0" applyNumberFormat="1" applyFont="1" applyFill="1" applyBorder="1" applyAlignment="1">
      <alignment horizontal="center"/>
    </xf>
    <xf numFmtId="0" fontId="11" fillId="0" borderId="8" xfId="0" applyFont="1" applyFill="1" applyBorder="1" applyAlignment="1">
      <alignment horizontal="center"/>
    </xf>
    <xf numFmtId="164" fontId="11" fillId="0" borderId="8" xfId="0" applyNumberFormat="1" applyFont="1" applyFill="1" applyBorder="1" applyAlignment="1">
      <alignment horizontal="center"/>
    </xf>
    <xf numFmtId="166" fontId="11" fillId="0" borderId="0" xfId="0" applyNumberFormat="1" applyFont="1" applyFill="1" applyAlignment="1">
      <alignment horizontal="center"/>
    </xf>
    <xf numFmtId="0" fontId="1" fillId="0" borderId="0" xfId="0" applyFont="1" applyFill="1" applyBorder="1" applyAlignment="1">
      <alignment horizontal="left"/>
    </xf>
    <xf numFmtId="0" fontId="14" fillId="0" borderId="0" xfId="5" applyFill="1"/>
    <xf numFmtId="0" fontId="14" fillId="0" borderId="0" xfId="5" applyFill="1"/>
    <xf numFmtId="0" fontId="14" fillId="0" borderId="0" xfId="5"/>
    <xf numFmtId="0" fontId="14" fillId="0" borderId="0" xfId="5"/>
    <xf numFmtId="0" fontId="14" fillId="0" borderId="0" xfId="5"/>
    <xf numFmtId="0" fontId="14" fillId="0" borderId="0" xfId="5" applyFill="1"/>
    <xf numFmtId="1" fontId="14" fillId="0" borderId="0" xfId="5" applyNumberFormat="1"/>
    <xf numFmtId="0" fontId="14" fillId="0" borderId="0" xfId="5"/>
    <xf numFmtId="164" fontId="14" fillId="0" borderId="0" xfId="5" applyNumberFormat="1"/>
    <xf numFmtId="2" fontId="14" fillId="0" borderId="0" xfId="5" applyNumberFormat="1"/>
    <xf numFmtId="0" fontId="14" fillId="0" borderId="0" xfId="5" applyFill="1"/>
    <xf numFmtId="164" fontId="14" fillId="0" borderId="0" xfId="5" applyNumberFormat="1"/>
    <xf numFmtId="0" fontId="3" fillId="0" borderId="9" xfId="2" applyFont="1" applyBorder="1" applyAlignment="1">
      <alignment horizontal="left" vertical="center" wrapText="1"/>
    </xf>
    <xf numFmtId="0" fontId="3" fillId="0" borderId="9" xfId="2" applyFont="1" applyBorder="1" applyAlignment="1">
      <alignment horizontal="left" vertical="center"/>
    </xf>
    <xf numFmtId="1" fontId="3" fillId="0" borderId="9" xfId="2" applyNumberFormat="1" applyFont="1" applyBorder="1" applyAlignment="1">
      <alignment horizontal="right" vertical="center" wrapText="1"/>
    </xf>
    <xf numFmtId="164" fontId="3" fillId="0" borderId="9" xfId="2" applyNumberFormat="1" applyFont="1" applyBorder="1" applyAlignment="1">
      <alignment horizontal="right" vertical="center" wrapText="1"/>
    </xf>
    <xf numFmtId="1" fontId="3" fillId="0" borderId="9" xfId="2" applyNumberFormat="1" applyFont="1" applyBorder="1" applyAlignment="1">
      <alignment vertical="center" wrapText="1"/>
    </xf>
    <xf numFmtId="2" fontId="3" fillId="0" borderId="9" xfId="2" applyNumberFormat="1" applyFont="1" applyBorder="1" applyAlignment="1">
      <alignment vertical="center" wrapText="1"/>
    </xf>
    <xf numFmtId="0" fontId="14" fillId="0" borderId="0" xfId="5"/>
    <xf numFmtId="0" fontId="14" fillId="0" borderId="0" xfId="5"/>
    <xf numFmtId="2" fontId="14" fillId="0" borderId="0" xfId="5" applyNumberFormat="1"/>
    <xf numFmtId="0" fontId="14" fillId="0" borderId="0" xfId="5"/>
    <xf numFmtId="0" fontId="14" fillId="0" borderId="0" xfId="5" applyFill="1"/>
    <xf numFmtId="0" fontId="14" fillId="0" borderId="0" xfId="5"/>
    <xf numFmtId="0" fontId="14" fillId="0" borderId="0" xfId="5"/>
    <xf numFmtId="0" fontId="14" fillId="0" borderId="0" xfId="5" applyFill="1"/>
    <xf numFmtId="0" fontId="14" fillId="0" borderId="0" xfId="5"/>
    <xf numFmtId="164" fontId="14" fillId="0" borderId="0" xfId="5" applyNumberFormat="1"/>
    <xf numFmtId="2" fontId="14" fillId="0" borderId="0" xfId="5" applyNumberFormat="1"/>
    <xf numFmtId="1" fontId="14" fillId="0" borderId="0" xfId="5" applyNumberFormat="1"/>
    <xf numFmtId="2" fontId="14" fillId="0" borderId="0" xfId="5" applyNumberFormat="1" applyFill="1"/>
    <xf numFmtId="164" fontId="14" fillId="0" borderId="0" xfId="5" applyNumberFormat="1"/>
    <xf numFmtId="0" fontId="14" fillId="0" borderId="0" xfId="5"/>
    <xf numFmtId="2" fontId="14" fillId="0" borderId="0" xfId="5" applyNumberFormat="1"/>
    <xf numFmtId="167" fontId="14" fillId="0" borderId="0" xfId="5" applyNumberFormat="1" applyFill="1"/>
    <xf numFmtId="0" fontId="14" fillId="0" borderId="0" xfId="5"/>
    <xf numFmtId="0" fontId="14" fillId="0" borderId="0" xfId="5" applyFill="1"/>
    <xf numFmtId="0" fontId="14" fillId="0" borderId="0" xfId="5" applyFill="1"/>
    <xf numFmtId="0" fontId="14" fillId="0" borderId="0" xfId="5"/>
    <xf numFmtId="0" fontId="14" fillId="0" borderId="0" xfId="5"/>
    <xf numFmtId="0" fontId="14" fillId="0" borderId="0" xfId="5" applyFill="1"/>
    <xf numFmtId="0" fontId="14" fillId="0" borderId="0" xfId="5"/>
    <xf numFmtId="2" fontId="14" fillId="0" borderId="0" xfId="5" applyNumberFormat="1" applyFill="1"/>
    <xf numFmtId="164" fontId="14" fillId="0" borderId="0" xfId="5" applyNumberFormat="1"/>
    <xf numFmtId="2" fontId="14" fillId="0" borderId="0" xfId="5" applyNumberFormat="1"/>
    <xf numFmtId="1" fontId="14" fillId="0" borderId="0" xfId="5" applyNumberFormat="1"/>
    <xf numFmtId="164" fontId="14" fillId="0" borderId="0" xfId="5" applyNumberFormat="1" applyFill="1"/>
    <xf numFmtId="164" fontId="14" fillId="0" borderId="0" xfId="5" applyNumberFormat="1"/>
    <xf numFmtId="0" fontId="14" fillId="0" borderId="0" xfId="5"/>
    <xf numFmtId="0" fontId="14" fillId="0" borderId="0" xfId="5" applyFill="1"/>
    <xf numFmtId="2" fontId="14" fillId="0" borderId="0" xfId="5" applyNumberFormat="1" applyFill="1"/>
    <xf numFmtId="2" fontId="14" fillId="0" borderId="0" xfId="5" applyNumberFormat="1"/>
    <xf numFmtId="167" fontId="14" fillId="0" borderId="0" xfId="5" applyNumberFormat="1" applyFill="1"/>
    <xf numFmtId="167" fontId="14" fillId="0" borderId="0" xfId="5" applyNumberFormat="1"/>
    <xf numFmtId="0" fontId="14" fillId="0" borderId="0" xfId="5"/>
    <xf numFmtId="0" fontId="14" fillId="0" borderId="0" xfId="5" applyFill="1"/>
    <xf numFmtId="0" fontId="1" fillId="0" borderId="0" xfId="0" applyFont="1" applyBorder="1"/>
    <xf numFmtId="0" fontId="1" fillId="0" borderId="9" xfId="0" applyFont="1" applyBorder="1"/>
    <xf numFmtId="0" fontId="14" fillId="0" borderId="0" xfId="5" applyFill="1"/>
    <xf numFmtId="0" fontId="14" fillId="0" borderId="0" xfId="5"/>
    <xf numFmtId="0" fontId="14" fillId="0" borderId="0" xfId="5"/>
    <xf numFmtId="0" fontId="14" fillId="0" borderId="0" xfId="5"/>
    <xf numFmtId="164" fontId="14" fillId="0" borderId="0" xfId="5" applyNumberFormat="1"/>
    <xf numFmtId="2" fontId="14" fillId="0" borderId="0" xfId="5" applyNumberFormat="1"/>
    <xf numFmtId="1" fontId="14" fillId="0" borderId="0" xfId="5" applyNumberFormat="1"/>
    <xf numFmtId="1" fontId="14" fillId="0" borderId="0" xfId="5" applyNumberFormat="1" applyFill="1"/>
    <xf numFmtId="2" fontId="14" fillId="0" borderId="0" xfId="5" applyNumberFormat="1" applyFill="1"/>
    <xf numFmtId="164" fontId="14" fillId="0" borderId="0" xfId="5" applyNumberFormat="1"/>
    <xf numFmtId="0" fontId="14" fillId="0" borderId="0" xfId="5"/>
    <xf numFmtId="2" fontId="14" fillId="0" borderId="0" xfId="5" applyNumberFormat="1"/>
    <xf numFmtId="0" fontId="14" fillId="0" borderId="0" xfId="5"/>
    <xf numFmtId="0" fontId="14" fillId="0" borderId="0" xfId="5" applyFill="1"/>
    <xf numFmtId="2" fontId="3" fillId="0" borderId="0" xfId="0" applyNumberFormat="1" applyFont="1" applyFill="1" applyBorder="1" applyAlignment="1"/>
    <xf numFmtId="0" fontId="3" fillId="0" borderId="0" xfId="0" applyFont="1" applyFill="1" applyBorder="1" applyAlignment="1"/>
    <xf numFmtId="0" fontId="0" fillId="0" borderId="0" xfId="0" applyFill="1" applyBorder="1"/>
    <xf numFmtId="0" fontId="4" fillId="0" borderId="0" xfId="0" applyFont="1" applyFill="1" applyBorder="1"/>
    <xf numFmtId="167" fontId="4" fillId="0" borderId="0" xfId="0" applyNumberFormat="1" applyFont="1" applyFill="1" applyBorder="1"/>
    <xf numFmtId="2" fontId="4" fillId="0" borderId="0" xfId="0" applyNumberFormat="1" applyFont="1" applyFill="1" applyBorder="1"/>
    <xf numFmtId="0" fontId="3" fillId="0" borderId="0" xfId="0" applyFont="1" applyFill="1" applyBorder="1" applyAlignment="1">
      <alignment horizontal="left"/>
    </xf>
    <xf numFmtId="1" fontId="3" fillId="0" borderId="0" xfId="0" applyNumberFormat="1" applyFont="1" applyFill="1" applyBorder="1" applyAlignment="1"/>
    <xf numFmtId="0" fontId="3" fillId="0" borderId="0" xfId="0" applyFont="1" applyFill="1" applyBorder="1"/>
    <xf numFmtId="1" fontId="4" fillId="0" borderId="0" xfId="0" applyNumberFormat="1" applyFont="1" applyFill="1" applyBorder="1"/>
    <xf numFmtId="0" fontId="4" fillId="0" borderId="0" xfId="4" applyFont="1" applyFill="1" applyBorder="1"/>
    <xf numFmtId="1" fontId="7" fillId="0" borderId="0" xfId="3" applyNumberFormat="1" applyFont="1" applyFill="1" applyBorder="1"/>
    <xf numFmtId="2" fontId="7" fillId="0" borderId="0" xfId="3" applyNumberFormat="1" applyFont="1" applyFill="1" applyBorder="1"/>
    <xf numFmtId="167" fontId="7" fillId="0" borderId="0" xfId="3" applyNumberFormat="1" applyFont="1" applyFill="1" applyBorder="1"/>
    <xf numFmtId="0" fontId="4" fillId="0" borderId="0" xfId="0" applyFont="1" applyFill="1" applyBorder="1" applyAlignment="1">
      <alignment horizontal="center"/>
    </xf>
    <xf numFmtId="2" fontId="3" fillId="0" borderId="0" xfId="3" applyNumberFormat="1" applyFont="1" applyFill="1" applyBorder="1"/>
    <xf numFmtId="1" fontId="4" fillId="0" borderId="0" xfId="0" applyNumberFormat="1" applyFont="1" applyFill="1" applyBorder="1" applyAlignment="1">
      <alignment shrinkToFit="1"/>
    </xf>
    <xf numFmtId="1" fontId="3" fillId="0" borderId="0" xfId="0" applyNumberFormat="1" applyFont="1" applyFill="1" applyBorder="1"/>
    <xf numFmtId="2" fontId="3" fillId="0" borderId="0" xfId="0" applyNumberFormat="1" applyFont="1" applyFill="1" applyBorder="1"/>
    <xf numFmtId="2" fontId="4" fillId="0" borderId="0" xfId="0" applyNumberFormat="1" applyFont="1" applyFill="1" applyBorder="1" applyAlignment="1">
      <alignment wrapText="1"/>
    </xf>
    <xf numFmtId="167" fontId="3" fillId="0" borderId="0" xfId="0" applyNumberFormat="1" applyFont="1" applyFill="1" applyBorder="1"/>
    <xf numFmtId="0" fontId="4" fillId="0" borderId="0" xfId="0" applyFont="1" applyFill="1" applyBorder="1" applyAlignment="1">
      <alignment horizontal="left"/>
    </xf>
    <xf numFmtId="164" fontId="3" fillId="0" borderId="0" xfId="0" applyNumberFormat="1" applyFont="1" applyFill="1" applyBorder="1"/>
    <xf numFmtId="14" fontId="4" fillId="0" borderId="0" xfId="0" applyNumberFormat="1" applyFont="1" applyFill="1" applyBorder="1"/>
    <xf numFmtId="0" fontId="14" fillId="0" borderId="0" xfId="5"/>
    <xf numFmtId="0" fontId="14" fillId="0" borderId="0" xfId="5" applyFill="1"/>
    <xf numFmtId="0" fontId="14" fillId="0" borderId="0" xfId="5" applyFill="1"/>
    <xf numFmtId="0" fontId="14" fillId="0" borderId="0" xfId="5" applyFill="1"/>
    <xf numFmtId="0" fontId="14" fillId="0" borderId="0" xfId="5" applyFill="1"/>
    <xf numFmtId="0" fontId="14" fillId="0" borderId="0" xfId="5"/>
    <xf numFmtId="0" fontId="14" fillId="0" borderId="0" xfId="5" applyFill="1"/>
    <xf numFmtId="2" fontId="14" fillId="0" borderId="0" xfId="5" applyNumberFormat="1" applyFill="1"/>
    <xf numFmtId="0" fontId="14" fillId="0" borderId="0" xfId="5"/>
    <xf numFmtId="164" fontId="14" fillId="0" borderId="0" xfId="5" applyNumberFormat="1" applyFill="1"/>
    <xf numFmtId="0" fontId="14" fillId="0" borderId="0" xfId="5"/>
    <xf numFmtId="0" fontId="14" fillId="0" borderId="0" xfId="5" applyFill="1"/>
    <xf numFmtId="2" fontId="14" fillId="0" borderId="0" xfId="5" applyNumberFormat="1" applyFill="1"/>
    <xf numFmtId="0" fontId="14" fillId="0" borderId="0" xfId="5"/>
    <xf numFmtId="0" fontId="14" fillId="0" borderId="0" xfId="5" applyFill="1"/>
    <xf numFmtId="2" fontId="14" fillId="0" borderId="0" xfId="5" applyNumberFormat="1" applyFill="1"/>
    <xf numFmtId="167" fontId="14" fillId="0" borderId="0" xfId="5" applyNumberFormat="1" applyFill="1"/>
    <xf numFmtId="0" fontId="14" fillId="0" borderId="0" xfId="5"/>
    <xf numFmtId="0" fontId="14" fillId="0" borderId="0" xfId="5"/>
    <xf numFmtId="0" fontId="14" fillId="0" borderId="0" xfId="5"/>
    <xf numFmtId="164" fontId="14" fillId="0" borderId="0" xfId="5" applyNumberFormat="1"/>
    <xf numFmtId="2" fontId="14" fillId="0" borderId="0" xfId="5" applyNumberFormat="1"/>
    <xf numFmtId="1" fontId="14" fillId="0" borderId="0" xfId="5" applyNumberFormat="1"/>
    <xf numFmtId="2" fontId="14" fillId="0" borderId="0" xfId="5" applyNumberFormat="1" applyFill="1"/>
    <xf numFmtId="164" fontId="14" fillId="0" borderId="0" xfId="5" applyNumberFormat="1"/>
    <xf numFmtId="0" fontId="14" fillId="0" borderId="0" xfId="5"/>
    <xf numFmtId="0" fontId="14" fillId="0" borderId="0" xfId="5" applyFill="1"/>
    <xf numFmtId="2" fontId="14" fillId="0" borderId="0" xfId="5" applyNumberFormat="1"/>
    <xf numFmtId="2" fontId="14" fillId="0" borderId="0" xfId="5" applyNumberFormat="1" applyFill="1"/>
    <xf numFmtId="0" fontId="14" fillId="0" borderId="0" xfId="5"/>
    <xf numFmtId="0" fontId="14" fillId="0" borderId="0" xfId="5" applyFill="1"/>
  </cellXfs>
  <cellStyles count="6">
    <cellStyle name="Normal" xfId="0" builtinId="0"/>
    <cellStyle name="Normal 2" xfId="1"/>
    <cellStyle name="Normal 3" xfId="2"/>
    <cellStyle name="Normal 4" xfId="5"/>
    <cellStyle name="Normal_RAPPSLU2" xfId="3"/>
    <cellStyle name="Normal_Resultat_IM_2000" xfId="4"/>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queryTables/queryTable1.xml><?xml version="1.0" encoding="utf-8"?>
<queryTable xmlns="http://schemas.openxmlformats.org/spreadsheetml/2006/main" name="pmklabdt" preserveFormatting="0" connectionId="3" autoFormatId="0" applyNumberFormats="0" applyBorderFormats="0" applyFontFormats="1" applyPatternFormats="0" applyAlignmentFormats="0" applyWidthHeightFormats="1">
  <queryTableRefresh preserveSortFilterLayout="0">
    <queryTableFields/>
  </queryTableRefresh>
</queryTable>
</file>

<file path=xl/queryTables/queryTable2.xml><?xml version="1.0" encoding="utf-8"?>
<queryTable xmlns="http://schemas.openxmlformats.org/spreadsheetml/2006/main" name="ExternalData1_2" preserveFormatting="0" connectionId="2" autoFormatId="0" applyNumberFormats="0" applyBorderFormats="0" applyFontFormats="1" applyPatternFormats="0" applyAlignmentFormats="0" applyWidthHeightFormats="1">
  <queryTableRefresh preserveSortFilterLayout="0">
    <queryTableFields/>
  </queryTableRefresh>
</queryTable>
</file>

<file path=xl/queryTables/queryTable3.xml><?xml version="1.0" encoding="utf-8"?>
<queryTable xmlns="http://schemas.openxmlformats.org/spreadsheetml/2006/main" name="ExternalData2_1" preserveFormatting="0" connectionId="1" autoFormatId="0" applyNumberFormats="0" applyBorderFormats="0" applyFontFormats="1" applyPatternFormats="0" applyAlignmentFormats="0" applyWidthHeightFormats="1">
  <queryTableRefresh preserveSortFilterLayout="0">
    <queryTableFields/>
  </queryTableRefresh>
</query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3" Type="http://schemas.openxmlformats.org/officeDocument/2006/relationships/queryTable" Target="../queryTables/queryTable3.xml"/><Relationship Id="rId2" Type="http://schemas.openxmlformats.org/officeDocument/2006/relationships/queryTable" Target="../queryTables/queryTable2.xml"/><Relationship Id="rId1" Type="http://schemas.openxmlformats.org/officeDocument/2006/relationships/queryTable" Target="../queryTables/query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workbookViewId="0"/>
  </sheetViews>
  <sheetFormatPr defaultColWidth="9.140625" defaultRowHeight="15"/>
  <cols>
    <col min="1" max="1" width="12" customWidth="1"/>
    <col min="4" max="4" width="19.140625" customWidth="1"/>
  </cols>
  <sheetData>
    <row r="1" spans="1:28" s="1" customFormat="1">
      <c r="A1" s="2" t="s">
        <v>1226</v>
      </c>
      <c r="B1" s="2" t="s">
        <v>1228</v>
      </c>
      <c r="C1" s="2" t="s">
        <v>1229</v>
      </c>
      <c r="D1" s="2" t="s">
        <v>9</v>
      </c>
      <c r="E1" s="16" t="s">
        <v>47</v>
      </c>
      <c r="F1" s="16" t="s">
        <v>48</v>
      </c>
      <c r="G1" s="16" t="s">
        <v>49</v>
      </c>
      <c r="H1" s="16" t="s">
        <v>50</v>
      </c>
      <c r="I1" s="16" t="s">
        <v>51</v>
      </c>
      <c r="J1" s="16" t="s">
        <v>52</v>
      </c>
      <c r="K1" s="16" t="s">
        <v>53</v>
      </c>
      <c r="L1" s="16" t="s">
        <v>54</v>
      </c>
      <c r="M1" s="16" t="s">
        <v>55</v>
      </c>
      <c r="N1" s="16" t="s">
        <v>57</v>
      </c>
      <c r="O1" s="16" t="s">
        <v>56</v>
      </c>
      <c r="P1" s="16" t="s">
        <v>58</v>
      </c>
      <c r="Q1" s="16" t="s">
        <v>59</v>
      </c>
      <c r="R1" s="16" t="s">
        <v>60</v>
      </c>
      <c r="S1" s="16" t="s">
        <v>61</v>
      </c>
      <c r="T1" s="16" t="s">
        <v>62</v>
      </c>
      <c r="U1" s="16" t="s">
        <v>63</v>
      </c>
      <c r="V1" s="16" t="s">
        <v>64</v>
      </c>
      <c r="W1" s="16" t="s">
        <v>65</v>
      </c>
      <c r="X1" s="16" t="s">
        <v>66</v>
      </c>
      <c r="Y1" s="16" t="s">
        <v>67</v>
      </c>
      <c r="Z1" s="16" t="s">
        <v>68</v>
      </c>
      <c r="AA1" s="16" t="s">
        <v>69</v>
      </c>
      <c r="AB1" s="16" t="s">
        <v>70</v>
      </c>
    </row>
    <row r="2" spans="1:28">
      <c r="A2" s="4" t="s">
        <v>0</v>
      </c>
      <c r="B2" s="4">
        <v>6442500</v>
      </c>
      <c r="C2" s="4">
        <v>1276000</v>
      </c>
      <c r="D2" s="5" t="s">
        <v>1218</v>
      </c>
      <c r="E2" s="3">
        <v>566.625</v>
      </c>
      <c r="F2" s="3">
        <v>641.57799999999997</v>
      </c>
      <c r="G2" s="3">
        <v>649.17200000000003</v>
      </c>
      <c r="H2" s="3">
        <v>576.89100000000008</v>
      </c>
      <c r="I2" s="3">
        <v>541.79600000000005</v>
      </c>
      <c r="J2" s="3">
        <v>573.92200000000003</v>
      </c>
      <c r="K2" s="3">
        <v>511.16399999999999</v>
      </c>
      <c r="L2" s="3">
        <v>320.36399999999998</v>
      </c>
      <c r="M2" s="3">
        <v>458.31299999999999</v>
      </c>
      <c r="N2" s="3">
        <v>268.94381648014263</v>
      </c>
      <c r="O2" s="3">
        <v>308.06131167673567</v>
      </c>
      <c r="P2" s="3">
        <v>296.23317569575119</v>
      </c>
      <c r="Q2" s="3">
        <v>260.91126410256413</v>
      </c>
      <c r="R2" s="3">
        <v>370.66818879392213</v>
      </c>
      <c r="S2" s="3">
        <v>374.20334539411209</v>
      </c>
      <c r="T2" s="3">
        <v>2150.2945675408687</v>
      </c>
      <c r="U2" s="3">
        <v>2939.2768992383926</v>
      </c>
      <c r="V2" s="3">
        <v>3023.6787466938595</v>
      </c>
      <c r="W2" s="3">
        <v>180.0956200655155</v>
      </c>
      <c r="X2" s="3">
        <v>157.19835833657211</v>
      </c>
      <c r="Y2" s="3">
        <v>174.28629970573539</v>
      </c>
      <c r="Z2" s="3">
        <v>3864.4627300374764</v>
      </c>
      <c r="AA2" s="3">
        <v>5282.4046536828737</v>
      </c>
      <c r="AB2" s="3">
        <v>5434.089822199564</v>
      </c>
    </row>
    <row r="3" spans="1:28">
      <c r="A3" s="4" t="s">
        <v>1</v>
      </c>
      <c r="B3" s="4">
        <v>6442500</v>
      </c>
      <c r="C3" s="4">
        <v>1276000</v>
      </c>
      <c r="D3" s="5" t="s">
        <v>1218</v>
      </c>
      <c r="E3" s="3">
        <v>566.625</v>
      </c>
      <c r="F3" s="3">
        <v>641.57799999999997</v>
      </c>
      <c r="G3" s="3">
        <v>649.17200000000003</v>
      </c>
      <c r="H3" s="3">
        <v>576.89100000000008</v>
      </c>
      <c r="I3" s="3">
        <v>541.79600000000005</v>
      </c>
      <c r="J3" s="3">
        <v>573.92200000000003</v>
      </c>
      <c r="K3" s="3">
        <v>511.16399999999999</v>
      </c>
      <c r="L3" s="3">
        <v>320.36399999999998</v>
      </c>
      <c r="M3" s="3">
        <v>458.31299999999999</v>
      </c>
      <c r="N3" s="3">
        <v>268.94381648014263</v>
      </c>
      <c r="O3" s="3">
        <v>308.06131167673567</v>
      </c>
      <c r="P3" s="3">
        <v>296.23317569575119</v>
      </c>
      <c r="Q3" s="3">
        <v>260.91126410256413</v>
      </c>
      <c r="R3" s="3">
        <v>370.66818879392213</v>
      </c>
      <c r="S3" s="3">
        <v>374.20334539411209</v>
      </c>
      <c r="T3" s="3">
        <v>2150.2945675408687</v>
      </c>
      <c r="U3" s="3">
        <v>2939.2768992383926</v>
      </c>
      <c r="V3" s="3">
        <v>3023.6787466938595</v>
      </c>
      <c r="W3" s="3">
        <v>180.0956200655155</v>
      </c>
      <c r="X3" s="3">
        <v>157.19835833657211</v>
      </c>
      <c r="Y3" s="3">
        <v>174.28629970573539</v>
      </c>
      <c r="Z3" s="3">
        <v>3864.4627300374764</v>
      </c>
      <c r="AA3" s="3">
        <v>5282.4046536828737</v>
      </c>
      <c r="AB3" s="3">
        <v>5434.089822199564</v>
      </c>
    </row>
    <row r="4" spans="1:28">
      <c r="A4" s="4" t="s">
        <v>5</v>
      </c>
      <c r="B4" s="4">
        <v>6512460</v>
      </c>
      <c r="C4" s="4">
        <v>1531556</v>
      </c>
      <c r="D4" s="5" t="s">
        <v>1218</v>
      </c>
      <c r="E4" s="3">
        <v>387.14099999999996</v>
      </c>
      <c r="F4" s="3">
        <v>361.65699999999998</v>
      </c>
      <c r="G4" s="3">
        <v>410.48400000000004</v>
      </c>
      <c r="H4" s="3">
        <v>440.68799999999999</v>
      </c>
      <c r="I4" s="3">
        <v>398.57</v>
      </c>
      <c r="J4" s="3">
        <v>481.71900000000005</v>
      </c>
      <c r="K4" s="3">
        <v>327.47300000000001</v>
      </c>
      <c r="L4" s="3">
        <v>190.40200000000002</v>
      </c>
      <c r="M4" s="3">
        <v>201.23500000000001</v>
      </c>
      <c r="N4" s="3">
        <v>135.81356700723396</v>
      </c>
      <c r="O4" s="3">
        <v>135.53608099037959</v>
      </c>
      <c r="P4" s="3">
        <v>115.61917368931316</v>
      </c>
      <c r="Q4" s="3">
        <v>41.364041878759835</v>
      </c>
      <c r="R4" s="3">
        <v>37.64681189264229</v>
      </c>
      <c r="S4" s="3">
        <v>45.30735515964831</v>
      </c>
      <c r="T4" s="3">
        <v>302.42413105582671</v>
      </c>
      <c r="U4" s="3">
        <v>263.30459171527201</v>
      </c>
      <c r="V4" s="3">
        <v>324.82591854144346</v>
      </c>
      <c r="W4" s="3">
        <v>90.148171007371005</v>
      </c>
      <c r="X4" s="3">
        <v>45.036855036855037</v>
      </c>
      <c r="Y4" s="3">
        <v>58.77369631449632</v>
      </c>
      <c r="Z4" s="3">
        <v>543.51008497676401</v>
      </c>
      <c r="AA4" s="3">
        <v>473.20529786534183</v>
      </c>
      <c r="AB4" s="3">
        <v>583.77009127133908</v>
      </c>
    </row>
    <row r="5" spans="1:28">
      <c r="A5" s="4" t="s">
        <v>2</v>
      </c>
      <c r="B5" s="4">
        <v>6332350</v>
      </c>
      <c r="C5" s="4">
        <v>1423950</v>
      </c>
      <c r="D5" s="5" t="s">
        <v>1218</v>
      </c>
      <c r="E5" s="3">
        <v>405.03100000000001</v>
      </c>
      <c r="F5" s="3">
        <v>455.89</v>
      </c>
      <c r="G5" s="3">
        <v>446.40700000000004</v>
      </c>
      <c r="H5" s="3">
        <v>515.25</v>
      </c>
      <c r="I5" s="3">
        <v>470.99199999999996</v>
      </c>
      <c r="J5" s="3">
        <v>576.97699999999998</v>
      </c>
      <c r="K5" s="3">
        <v>322.48500000000001</v>
      </c>
      <c r="L5" s="3">
        <v>283.976</v>
      </c>
      <c r="M5" s="3">
        <v>357.84399999999999</v>
      </c>
      <c r="N5" s="3">
        <v>146.69698327282157</v>
      </c>
      <c r="O5" s="3">
        <v>210.95879603215766</v>
      </c>
      <c r="P5" s="3">
        <v>174.97315676867217</v>
      </c>
      <c r="Q5" s="3">
        <v>109.07007912904939</v>
      </c>
      <c r="R5" s="3">
        <v>162.94795326606479</v>
      </c>
      <c r="S5" s="3">
        <v>120.13347424322889</v>
      </c>
      <c r="T5" s="3">
        <v>490.03437605610003</v>
      </c>
      <c r="U5" s="3">
        <v>1251.2456699898614</v>
      </c>
      <c r="V5" s="3">
        <v>900.77897938492742</v>
      </c>
      <c r="W5" s="3">
        <v>84.260812572759022</v>
      </c>
      <c r="X5" s="3">
        <v>92.684835564610026</v>
      </c>
      <c r="Y5" s="3">
        <v>98.294752328288709</v>
      </c>
      <c r="Z5" s="3">
        <v>880.67914568173478</v>
      </c>
      <c r="AA5" s="3">
        <v>2248.7115629587756</v>
      </c>
      <c r="AB5" s="3">
        <v>1618.8604326035379</v>
      </c>
    </row>
    <row r="6" spans="1:28">
      <c r="A6" s="4" t="s">
        <v>3</v>
      </c>
      <c r="B6" s="4">
        <v>6626500</v>
      </c>
      <c r="C6" s="4">
        <v>1449500</v>
      </c>
      <c r="D6" s="5" t="s">
        <v>1218</v>
      </c>
      <c r="E6" s="3">
        <v>312.51499999999999</v>
      </c>
      <c r="F6" s="3">
        <v>270.07799999999997</v>
      </c>
      <c r="G6" s="3">
        <v>312.09399999999999</v>
      </c>
      <c r="H6" s="3">
        <v>376.90600000000001</v>
      </c>
      <c r="I6" s="3">
        <v>312.476</v>
      </c>
      <c r="J6" s="3">
        <v>382.08600000000001</v>
      </c>
      <c r="K6" s="3">
        <v>213.24200000000002</v>
      </c>
      <c r="L6" s="3">
        <v>156.71100000000001</v>
      </c>
      <c r="M6" s="3">
        <v>178.328</v>
      </c>
      <c r="N6" s="3">
        <v>138.27784671532848</v>
      </c>
      <c r="O6" s="3">
        <v>114.85488510948906</v>
      </c>
      <c r="P6" s="3">
        <v>134.58766795620437</v>
      </c>
      <c r="Q6" s="3">
        <v>40.577476821192057</v>
      </c>
      <c r="R6" s="3">
        <v>29.90464900662252</v>
      </c>
      <c r="S6" s="3">
        <v>57.669549668874176</v>
      </c>
      <c r="T6" s="3">
        <v>293.56118951886157</v>
      </c>
      <c r="U6" s="3">
        <v>204.27174158572396</v>
      </c>
      <c r="V6" s="3">
        <v>416.89718865296288</v>
      </c>
      <c r="W6" s="3">
        <v>90.783021865238737</v>
      </c>
      <c r="X6" s="3">
        <v>40.079157518964749</v>
      </c>
      <c r="Y6" s="3">
        <v>69.741665327978581</v>
      </c>
      <c r="Z6" s="3">
        <v>527.58179879443298</v>
      </c>
      <c r="AA6" s="3">
        <v>367.11274077237482</v>
      </c>
      <c r="AB6" s="3">
        <v>749.23857973991619</v>
      </c>
    </row>
    <row r="7" spans="1:28">
      <c r="A7" s="4" t="s">
        <v>4</v>
      </c>
      <c r="B7" s="4">
        <v>6880153</v>
      </c>
      <c r="C7" s="4">
        <v>1538412</v>
      </c>
      <c r="D7" s="5" t="s">
        <v>1218</v>
      </c>
      <c r="E7" s="3">
        <v>279.57799999999997</v>
      </c>
      <c r="F7" s="3">
        <v>175.56200000000001</v>
      </c>
      <c r="G7" s="3">
        <v>252.01499999999999</v>
      </c>
      <c r="H7" s="3">
        <v>312.37400000000002</v>
      </c>
      <c r="I7" s="3">
        <v>228.75</v>
      </c>
      <c r="J7" s="3">
        <v>341.40699999999998</v>
      </c>
      <c r="K7" s="3">
        <v>153.05500000000001</v>
      </c>
      <c r="L7" s="3">
        <v>113.559</v>
      </c>
      <c r="M7" s="3">
        <v>160.80500000000001</v>
      </c>
      <c r="N7" s="3">
        <v>131.02248570891314</v>
      </c>
      <c r="O7" s="3">
        <v>79.280451485520885</v>
      </c>
      <c r="P7" s="3">
        <v>102.62405359157577</v>
      </c>
      <c r="Q7" s="3">
        <v>33.390542010502628</v>
      </c>
      <c r="R7" s="3">
        <v>17.570279444861217</v>
      </c>
      <c r="S7" s="3">
        <v>29.083548387096773</v>
      </c>
      <c r="T7" s="3">
        <v>294.06719534883717</v>
      </c>
      <c r="U7" s="3">
        <v>141.41752491694351</v>
      </c>
      <c r="V7" s="3">
        <v>233.22171926910298</v>
      </c>
      <c r="W7" s="3">
        <v>102.23960395049382</v>
      </c>
      <c r="X7" s="3">
        <v>26.932719589948743</v>
      </c>
      <c r="Y7" s="3">
        <v>47.497872484060508</v>
      </c>
      <c r="Z7" s="3">
        <v>528.49118149047843</v>
      </c>
      <c r="AA7" s="3">
        <v>254.15250666826952</v>
      </c>
      <c r="AB7" s="3">
        <v>419.14101237833398</v>
      </c>
    </row>
    <row r="8" spans="1:28">
      <c r="A8" s="4" t="s">
        <v>6</v>
      </c>
      <c r="B8" s="4">
        <v>7133910</v>
      </c>
      <c r="C8" s="4">
        <v>1691510</v>
      </c>
      <c r="D8" s="5" t="s">
        <v>1218</v>
      </c>
      <c r="E8" s="3">
        <v>240.70400000000001</v>
      </c>
      <c r="F8" s="3">
        <v>149.078</v>
      </c>
      <c r="G8" s="3">
        <v>197.84300000000002</v>
      </c>
      <c r="H8" s="3">
        <v>258.75</v>
      </c>
      <c r="I8" s="3">
        <v>198.703</v>
      </c>
      <c r="J8" s="3">
        <v>267.00799999999998</v>
      </c>
      <c r="K8" s="3">
        <v>139.68799999999999</v>
      </c>
      <c r="L8" s="3">
        <v>94.941000000000003</v>
      </c>
      <c r="M8" s="3">
        <v>124.164</v>
      </c>
      <c r="N8" s="3">
        <v>115.66561821705426</v>
      </c>
      <c r="O8" s="3">
        <v>102.11841763565891</v>
      </c>
      <c r="P8" s="3">
        <v>109.46431007751937</v>
      </c>
      <c r="Q8" s="3">
        <v>33.821144161278056</v>
      </c>
      <c r="R8" s="3">
        <v>30.996481551920883</v>
      </c>
      <c r="S8" s="3">
        <v>43.183120578166609</v>
      </c>
      <c r="T8" s="3">
        <v>257.51316701834116</v>
      </c>
      <c r="U8" s="3">
        <v>235.94730968998539</v>
      </c>
      <c r="V8" s="3">
        <v>317.71895796136988</v>
      </c>
      <c r="W8" s="3">
        <v>88.261832153690605</v>
      </c>
      <c r="X8" s="3">
        <v>38.969714863498488</v>
      </c>
      <c r="Y8" s="3">
        <v>61.04260465116279</v>
      </c>
      <c r="Z8" s="3">
        <v>462.79707508835594</v>
      </c>
      <c r="AA8" s="3">
        <v>424.03938433064422</v>
      </c>
      <c r="AB8" s="3">
        <v>570.99761595557379</v>
      </c>
    </row>
    <row r="9" spans="1:28">
      <c r="A9" s="4" t="s">
        <v>8</v>
      </c>
      <c r="B9" s="4">
        <v>7318900</v>
      </c>
      <c r="C9" s="4">
        <v>1507200</v>
      </c>
      <c r="D9" s="5" t="s">
        <v>1218</v>
      </c>
      <c r="E9" s="3">
        <v>145.26499999999999</v>
      </c>
      <c r="F9" s="3">
        <v>84.11</v>
      </c>
      <c r="G9" s="3">
        <v>120.64</v>
      </c>
      <c r="H9" s="3">
        <v>153.703</v>
      </c>
      <c r="I9" s="3">
        <v>99.921999999999997</v>
      </c>
      <c r="J9" s="3">
        <v>137.09300000000002</v>
      </c>
      <c r="K9" s="3">
        <v>97.507999999999996</v>
      </c>
      <c r="L9" s="3">
        <v>118.797</v>
      </c>
      <c r="M9" s="3">
        <v>120.133</v>
      </c>
      <c r="N9" s="3">
        <v>114.87825676246831</v>
      </c>
      <c r="O9" s="3">
        <v>97.475868343195273</v>
      </c>
      <c r="P9" s="3">
        <v>136.74485587489434</v>
      </c>
      <c r="Q9" s="3">
        <v>37.828226723404256</v>
      </c>
      <c r="R9" s="3">
        <v>35.942128340425526</v>
      </c>
      <c r="S9" s="3">
        <v>77.14770280851063</v>
      </c>
      <c r="T9" s="3">
        <v>279.10970932199047</v>
      </c>
      <c r="U9" s="3">
        <v>266.07526072362015</v>
      </c>
      <c r="V9" s="3">
        <v>579.65845205760263</v>
      </c>
      <c r="W9" s="3">
        <v>64.387407602956699</v>
      </c>
      <c r="X9" s="3">
        <v>34.081854276663151</v>
      </c>
      <c r="Y9" s="3">
        <v>61.71348468848997</v>
      </c>
      <c r="Z9" s="3">
        <v>501.60991221772485</v>
      </c>
      <c r="AA9" s="3">
        <v>478.18468407672782</v>
      </c>
      <c r="AB9" s="3">
        <v>1041.7495900059962</v>
      </c>
    </row>
    <row r="10" spans="1:28">
      <c r="A10" s="4" t="s">
        <v>7</v>
      </c>
      <c r="B10" s="4">
        <v>6331070</v>
      </c>
      <c r="C10" s="4">
        <v>1316620</v>
      </c>
      <c r="D10" s="5" t="s">
        <v>1218</v>
      </c>
      <c r="E10" s="3">
        <v>478.57799999999997</v>
      </c>
      <c r="F10" s="3">
        <v>789.98400000000004</v>
      </c>
      <c r="G10" s="3">
        <v>734.46800000000007</v>
      </c>
      <c r="H10" s="3">
        <v>608.15599999999995</v>
      </c>
      <c r="I10" s="3">
        <v>574.71900000000005</v>
      </c>
      <c r="J10" s="3">
        <v>573.71100000000001</v>
      </c>
      <c r="K10" s="3">
        <v>453.66399999999999</v>
      </c>
      <c r="L10" s="3">
        <v>397.90699999999998</v>
      </c>
      <c r="M10" s="3">
        <v>691.02300000000002</v>
      </c>
      <c r="N10" s="3">
        <v>213.66722453016817</v>
      </c>
      <c r="O10" s="3">
        <v>270.1148766073195</v>
      </c>
      <c r="P10" s="3">
        <v>286.25353239366962</v>
      </c>
      <c r="Q10" s="3">
        <v>191.65459336571251</v>
      </c>
      <c r="R10" s="3">
        <v>439.45011098480933</v>
      </c>
      <c r="S10" s="3">
        <v>409.0175130722331</v>
      </c>
      <c r="T10" s="3">
        <v>1642.2163265951785</v>
      </c>
      <c r="U10" s="3">
        <v>5374.1730437824981</v>
      </c>
      <c r="V10" s="3">
        <v>4164.77602272685</v>
      </c>
      <c r="W10" s="3">
        <v>132.87882013366752</v>
      </c>
      <c r="X10" s="3">
        <v>135.23666390977445</v>
      </c>
      <c r="Y10" s="3">
        <v>186.97811324143692</v>
      </c>
      <c r="Z10" s="3">
        <v>2951.3555419729728</v>
      </c>
      <c r="AA10" s="3">
        <v>9658.3471613476049</v>
      </c>
      <c r="AB10" s="3">
        <v>7484.8450820335011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55"/>
  <sheetViews>
    <sheetView workbookViewId="0">
      <selection activeCell="J2" sqref="J2"/>
    </sheetView>
  </sheetViews>
  <sheetFormatPr defaultColWidth="9.140625" defaultRowHeight="15"/>
  <cols>
    <col min="1" max="9" width="9.140625" style="5"/>
    <col min="10" max="10" width="24.42578125" style="5" customWidth="1"/>
    <col min="11" max="24" width="9.140625" style="5"/>
    <col min="25" max="33" width="9.140625" style="9"/>
    <col min="34" max="16384" width="9.140625" style="5"/>
  </cols>
  <sheetData>
    <row r="1" spans="1:33" s="7" customFormat="1">
      <c r="A1" s="7" t="s">
        <v>1099</v>
      </c>
      <c r="B1" s="7" t="s">
        <v>12</v>
      </c>
      <c r="C1" s="7" t="s">
        <v>72</v>
      </c>
      <c r="D1" s="7" t="s">
        <v>14</v>
      </c>
      <c r="E1" s="7" t="s">
        <v>73</v>
      </c>
      <c r="G1" s="7" t="s">
        <v>15</v>
      </c>
      <c r="H1" s="7" t="s">
        <v>16</v>
      </c>
      <c r="I1" s="7" t="s">
        <v>17</v>
      </c>
      <c r="J1" s="7" t="s">
        <v>9</v>
      </c>
      <c r="K1" s="7" t="s">
        <v>18</v>
      </c>
      <c r="L1" s="7" t="s">
        <v>19</v>
      </c>
      <c r="M1" s="7" t="s">
        <v>20</v>
      </c>
      <c r="N1" s="7" t="s">
        <v>21</v>
      </c>
      <c r="O1" s="7" t="s">
        <v>22</v>
      </c>
      <c r="P1" s="7" t="s">
        <v>23</v>
      </c>
      <c r="Q1" s="7" t="s">
        <v>24</v>
      </c>
      <c r="R1" s="7" t="s">
        <v>25</v>
      </c>
      <c r="S1" s="7" t="s">
        <v>26</v>
      </c>
      <c r="T1" s="7" t="s">
        <v>27</v>
      </c>
      <c r="U1" s="7" t="s">
        <v>28</v>
      </c>
      <c r="V1" s="7" t="s">
        <v>29</v>
      </c>
      <c r="W1" s="7" t="s">
        <v>31</v>
      </c>
      <c r="X1" s="7" t="s">
        <v>32</v>
      </c>
      <c r="Y1" s="8" t="s">
        <v>33</v>
      </c>
      <c r="Z1" s="8" t="s">
        <v>34</v>
      </c>
      <c r="AA1" s="8" t="s">
        <v>35</v>
      </c>
      <c r="AB1" s="8" t="s">
        <v>36</v>
      </c>
      <c r="AC1" s="8" t="s">
        <v>37</v>
      </c>
      <c r="AD1" s="8" t="s">
        <v>38</v>
      </c>
      <c r="AE1" s="8" t="s">
        <v>39</v>
      </c>
      <c r="AF1" s="8" t="s">
        <v>40</v>
      </c>
      <c r="AG1" s="8" t="s">
        <v>41</v>
      </c>
    </row>
    <row r="2" spans="1:33">
      <c r="A2" s="5">
        <v>198301</v>
      </c>
      <c r="B2" s="5">
        <v>1983</v>
      </c>
      <c r="C2" s="5">
        <v>1</v>
      </c>
      <c r="D2" s="19" t="s">
        <v>1107</v>
      </c>
      <c r="E2" s="5">
        <v>175</v>
      </c>
      <c r="F2" s="5">
        <v>7018</v>
      </c>
      <c r="G2" s="5" t="s">
        <v>1100</v>
      </c>
      <c r="H2" s="5" t="s">
        <v>1101</v>
      </c>
      <c r="I2" s="5" t="s">
        <v>76</v>
      </c>
      <c r="J2" s="5" t="s">
        <v>1112</v>
      </c>
      <c r="K2" s="5">
        <v>128</v>
      </c>
      <c r="L2" s="5">
        <v>4.4000000000000004</v>
      </c>
      <c r="M2" s="5">
        <v>42</v>
      </c>
      <c r="N2" s="5">
        <v>10.199999999999999</v>
      </c>
      <c r="O2" s="5">
        <v>0.54</v>
      </c>
      <c r="P2" s="5">
        <v>1.62</v>
      </c>
      <c r="Q2" s="5">
        <v>0.79</v>
      </c>
      <c r="R2" s="5">
        <v>0.43</v>
      </c>
      <c r="S2" s="5">
        <v>0.71</v>
      </c>
      <c r="T2" s="5">
        <v>5.6</v>
      </c>
      <c r="U2" s="5">
        <v>0.21</v>
      </c>
      <c r="Y2" s="9">
        <v>1280000</v>
      </c>
      <c r="Z2" s="9">
        <v>13.055999999999999</v>
      </c>
      <c r="AA2" s="9">
        <v>0.69120000000000004</v>
      </c>
      <c r="AB2" s="9">
        <v>2.0736000000000003</v>
      </c>
      <c r="AC2" s="9">
        <v>1.0112000000000001</v>
      </c>
      <c r="AD2" s="9">
        <v>0.5504</v>
      </c>
      <c r="AE2" s="9">
        <v>0.90880000000000005</v>
      </c>
      <c r="AF2" s="9">
        <v>7.1680000000000001</v>
      </c>
      <c r="AG2" s="9">
        <v>0.26879999999999998</v>
      </c>
    </row>
    <row r="3" spans="1:33">
      <c r="A3" s="5">
        <v>198302</v>
      </c>
      <c r="B3" s="5">
        <v>1983</v>
      </c>
      <c r="C3" s="5">
        <v>2</v>
      </c>
      <c r="D3" s="19" t="s">
        <v>1107</v>
      </c>
      <c r="E3" s="5">
        <v>175</v>
      </c>
      <c r="F3" s="5">
        <v>7018</v>
      </c>
      <c r="G3" s="5" t="s">
        <v>1100</v>
      </c>
      <c r="H3" s="5" t="s">
        <v>1101</v>
      </c>
      <c r="I3" s="5" t="s">
        <v>76</v>
      </c>
      <c r="J3" s="5" t="s">
        <v>1112</v>
      </c>
      <c r="K3" s="5">
        <v>39</v>
      </c>
      <c r="L3" s="5">
        <v>4.3</v>
      </c>
      <c r="M3" s="5">
        <v>46</v>
      </c>
      <c r="N3" s="5">
        <v>5.55</v>
      </c>
      <c r="O3" s="5">
        <v>0.43</v>
      </c>
      <c r="P3" s="5">
        <v>1.05</v>
      </c>
      <c r="Q3" s="5">
        <v>0.28999999999999998</v>
      </c>
      <c r="R3" s="5">
        <v>0.23</v>
      </c>
      <c r="S3" s="5">
        <v>0.44</v>
      </c>
      <c r="T3" s="5">
        <v>3.14</v>
      </c>
      <c r="U3" s="5">
        <v>0.18</v>
      </c>
      <c r="Y3" s="9">
        <v>390000</v>
      </c>
      <c r="Z3" s="9">
        <v>2.1644999999999999</v>
      </c>
      <c r="AA3" s="9">
        <v>0.16769999999999999</v>
      </c>
      <c r="AB3" s="9">
        <v>0.40949999999999998</v>
      </c>
      <c r="AC3" s="9">
        <v>0.11309999999999999</v>
      </c>
      <c r="AD3" s="9">
        <v>8.9700000000000002E-2</v>
      </c>
      <c r="AE3" s="9">
        <v>0.1716</v>
      </c>
      <c r="AF3" s="9">
        <v>1.2245999999999999</v>
      </c>
      <c r="AG3" s="9">
        <v>7.0199999999999999E-2</v>
      </c>
    </row>
    <row r="4" spans="1:33">
      <c r="A4" s="5">
        <v>198303</v>
      </c>
      <c r="B4" s="5">
        <v>1983</v>
      </c>
      <c r="C4" s="5">
        <v>3</v>
      </c>
      <c r="D4" s="19" t="s">
        <v>1107</v>
      </c>
      <c r="E4" s="5">
        <v>175</v>
      </c>
      <c r="F4" s="5">
        <v>7018</v>
      </c>
      <c r="G4" s="5" t="s">
        <v>1100</v>
      </c>
      <c r="H4" s="5" t="s">
        <v>1101</v>
      </c>
      <c r="I4" s="5" t="s">
        <v>76</v>
      </c>
      <c r="J4" s="5" t="s">
        <v>1112</v>
      </c>
      <c r="K4" s="5">
        <v>117</v>
      </c>
      <c r="L4" s="5">
        <v>4.2</v>
      </c>
      <c r="M4" s="5">
        <v>65</v>
      </c>
      <c r="N4" s="5">
        <v>1.57</v>
      </c>
      <c r="O4" s="5">
        <v>0.92</v>
      </c>
      <c r="P4" s="5">
        <v>1.25</v>
      </c>
      <c r="Q4" s="5">
        <v>0.97</v>
      </c>
      <c r="R4" s="5">
        <v>0.15</v>
      </c>
      <c r="S4" s="5">
        <v>0.11</v>
      </c>
      <c r="T4" s="5">
        <v>0.82</v>
      </c>
      <c r="U4" s="5">
        <v>0.12</v>
      </c>
      <c r="Y4" s="9">
        <v>1170000</v>
      </c>
      <c r="Z4" s="9">
        <v>1.8369</v>
      </c>
      <c r="AA4" s="9">
        <v>1.0764</v>
      </c>
      <c r="AB4" s="9">
        <v>1.4624999999999999</v>
      </c>
      <c r="AC4" s="9">
        <v>1.1349</v>
      </c>
      <c r="AD4" s="9">
        <v>0.17549999999999999</v>
      </c>
      <c r="AE4" s="9">
        <v>0.12870000000000001</v>
      </c>
      <c r="AF4" s="9">
        <v>0.95940000000000003</v>
      </c>
      <c r="AG4" s="9">
        <v>0.1404</v>
      </c>
    </row>
    <row r="5" spans="1:33">
      <c r="A5" s="5">
        <v>198304</v>
      </c>
      <c r="B5" s="5">
        <v>1983</v>
      </c>
      <c r="C5" s="5">
        <v>4</v>
      </c>
      <c r="D5" s="19" t="s">
        <v>1107</v>
      </c>
      <c r="E5" s="5">
        <v>175</v>
      </c>
      <c r="F5" s="5">
        <v>7018</v>
      </c>
      <c r="G5" s="5" t="s">
        <v>1100</v>
      </c>
      <c r="H5" s="5" t="s">
        <v>1101</v>
      </c>
      <c r="I5" s="5" t="s">
        <v>76</v>
      </c>
      <c r="J5" s="5" t="s">
        <v>1112</v>
      </c>
      <c r="K5" s="5">
        <v>78</v>
      </c>
      <c r="L5" s="5">
        <v>4.3</v>
      </c>
      <c r="M5" s="5">
        <v>52</v>
      </c>
      <c r="N5" s="5">
        <v>0.45</v>
      </c>
      <c r="O5" s="5">
        <v>0.72</v>
      </c>
      <c r="P5" s="5">
        <v>1.69</v>
      </c>
      <c r="Q5" s="5">
        <v>0.81</v>
      </c>
      <c r="R5" s="5">
        <v>0.35</v>
      </c>
      <c r="S5" s="5">
        <v>7.0000000000000007E-2</v>
      </c>
      <c r="T5" s="5">
        <v>0.25</v>
      </c>
      <c r="U5" s="5">
        <v>0.05</v>
      </c>
      <c r="Y5" s="9">
        <v>780000</v>
      </c>
      <c r="Z5" s="9">
        <v>0.35099999999999998</v>
      </c>
      <c r="AA5" s="9">
        <v>0.56159999999999999</v>
      </c>
      <c r="AB5" s="9">
        <v>1.3182</v>
      </c>
      <c r="AC5" s="9">
        <v>0.63180000000000003</v>
      </c>
      <c r="AD5" s="9">
        <v>0.27300000000000002</v>
      </c>
      <c r="AE5" s="9">
        <v>5.460000000000001E-2</v>
      </c>
      <c r="AF5" s="9">
        <v>0.19500000000000001</v>
      </c>
      <c r="AG5" s="9">
        <v>3.9E-2</v>
      </c>
    </row>
    <row r="6" spans="1:33">
      <c r="A6" s="5">
        <v>198305</v>
      </c>
      <c r="B6" s="5">
        <v>1983</v>
      </c>
      <c r="C6" s="5">
        <v>5</v>
      </c>
      <c r="D6" s="19" t="s">
        <v>1107</v>
      </c>
      <c r="E6" s="5">
        <v>175</v>
      </c>
      <c r="F6" s="5">
        <v>7018</v>
      </c>
      <c r="G6" s="5" t="s">
        <v>1100</v>
      </c>
      <c r="H6" s="5" t="s">
        <v>1101</v>
      </c>
      <c r="I6" s="5" t="s">
        <v>76</v>
      </c>
      <c r="J6" s="5" t="s">
        <v>1112</v>
      </c>
      <c r="K6" s="5">
        <v>123</v>
      </c>
      <c r="L6" s="5">
        <v>4.3</v>
      </c>
      <c r="M6" s="5">
        <v>48</v>
      </c>
      <c r="N6" s="5">
        <v>0.28999999999999998</v>
      </c>
      <c r="O6" s="5">
        <v>0.54</v>
      </c>
      <c r="P6" s="5">
        <v>1.67</v>
      </c>
      <c r="Q6" s="5">
        <v>0.87</v>
      </c>
      <c r="R6" s="5">
        <v>0.38</v>
      </c>
      <c r="S6" s="5">
        <v>7.0000000000000007E-2</v>
      </c>
      <c r="T6" s="5">
        <v>0.1</v>
      </c>
      <c r="U6" s="5">
        <v>0.21</v>
      </c>
      <c r="Y6" s="9">
        <v>1230000</v>
      </c>
      <c r="Z6" s="9">
        <v>0.35670000000000002</v>
      </c>
      <c r="AA6" s="9">
        <v>0.66420000000000001</v>
      </c>
      <c r="AB6" s="9">
        <v>2.0541</v>
      </c>
      <c r="AC6" s="9">
        <v>1.0701000000000001</v>
      </c>
      <c r="AD6" s="9">
        <v>0.46739999999999998</v>
      </c>
      <c r="AE6" s="9">
        <v>8.610000000000001E-2</v>
      </c>
      <c r="AF6" s="9">
        <v>0.123</v>
      </c>
      <c r="AG6" s="9">
        <v>0.25829999999999997</v>
      </c>
    </row>
    <row r="7" spans="1:33">
      <c r="A7" s="5">
        <v>198306</v>
      </c>
      <c r="B7" s="5">
        <v>1983</v>
      </c>
      <c r="C7" s="5">
        <v>6</v>
      </c>
      <c r="D7" s="19" t="s">
        <v>1107</v>
      </c>
      <c r="E7" s="5">
        <v>175</v>
      </c>
      <c r="F7" s="5">
        <v>7018</v>
      </c>
      <c r="G7" s="5" t="s">
        <v>1100</v>
      </c>
      <c r="H7" s="5" t="s">
        <v>1101</v>
      </c>
      <c r="I7" s="5" t="s">
        <v>76</v>
      </c>
      <c r="J7" s="5" t="s">
        <v>1112</v>
      </c>
      <c r="K7" s="5">
        <v>62</v>
      </c>
      <c r="L7" s="5">
        <v>4.5999999999999996</v>
      </c>
      <c r="M7" s="5">
        <v>28</v>
      </c>
      <c r="N7" s="5">
        <v>1.64</v>
      </c>
      <c r="O7" s="5">
        <v>0.42</v>
      </c>
      <c r="P7" s="5">
        <v>1.17</v>
      </c>
      <c r="Q7" s="5">
        <v>0.74</v>
      </c>
      <c r="R7" s="5">
        <v>0.18</v>
      </c>
      <c r="S7" s="5">
        <v>0.13</v>
      </c>
      <c r="T7" s="5">
        <v>0.78</v>
      </c>
      <c r="U7" s="5">
        <v>0.18</v>
      </c>
      <c r="Y7" s="9">
        <v>620000</v>
      </c>
      <c r="Z7" s="9">
        <v>1.0167999999999999</v>
      </c>
      <c r="AA7" s="9">
        <v>0.26040000000000002</v>
      </c>
      <c r="AB7" s="9">
        <v>0.72540000000000004</v>
      </c>
      <c r="AC7" s="9">
        <v>0.45879999999999999</v>
      </c>
      <c r="AD7" s="9">
        <v>0.1116</v>
      </c>
      <c r="AE7" s="9">
        <v>8.0600000000000005E-2</v>
      </c>
      <c r="AF7" s="9">
        <v>0.48359999999999997</v>
      </c>
      <c r="AG7" s="9">
        <v>0.1116</v>
      </c>
    </row>
    <row r="8" spans="1:33">
      <c r="A8" s="5">
        <v>198307</v>
      </c>
      <c r="B8" s="5">
        <v>1983</v>
      </c>
      <c r="C8" s="5">
        <v>7</v>
      </c>
      <c r="D8" s="19" t="s">
        <v>1107</v>
      </c>
      <c r="E8" s="5">
        <v>175</v>
      </c>
      <c r="F8" s="5">
        <v>7018</v>
      </c>
      <c r="G8" s="5" t="s">
        <v>1100</v>
      </c>
      <c r="H8" s="5" t="s">
        <v>1101</v>
      </c>
      <c r="I8" s="5" t="s">
        <v>76</v>
      </c>
      <c r="J8" s="5" t="s">
        <v>1112</v>
      </c>
      <c r="K8" s="5">
        <v>36</v>
      </c>
      <c r="L8" s="5">
        <v>4.9000000000000004</v>
      </c>
      <c r="M8" s="5">
        <v>13</v>
      </c>
      <c r="N8" s="5">
        <v>1.32</v>
      </c>
      <c r="O8" s="5">
        <v>0.7</v>
      </c>
      <c r="P8" s="5">
        <v>1.38</v>
      </c>
      <c r="Q8" s="5">
        <v>1.29</v>
      </c>
      <c r="R8" s="5">
        <v>0.23</v>
      </c>
      <c r="S8" s="5">
        <v>0.13</v>
      </c>
      <c r="T8" s="5">
        <v>0.83</v>
      </c>
      <c r="U8" s="5">
        <v>0.18</v>
      </c>
      <c r="Y8" s="9">
        <v>360000</v>
      </c>
      <c r="Z8" s="9">
        <v>0.47520000000000001</v>
      </c>
      <c r="AA8" s="9">
        <v>0.25199999999999995</v>
      </c>
      <c r="AB8" s="9">
        <v>0.49679999999999996</v>
      </c>
      <c r="AC8" s="9">
        <v>0.46439999999999998</v>
      </c>
      <c r="AD8" s="9">
        <v>8.2799999999999999E-2</v>
      </c>
      <c r="AE8" s="9">
        <v>4.6800000000000001E-2</v>
      </c>
      <c r="AF8" s="9">
        <v>0.29880000000000001</v>
      </c>
      <c r="AG8" s="9">
        <v>6.4799999999999996E-2</v>
      </c>
    </row>
    <row r="9" spans="1:33">
      <c r="A9" s="5">
        <v>198308</v>
      </c>
      <c r="B9" s="5">
        <v>1983</v>
      </c>
      <c r="C9" s="5">
        <v>8</v>
      </c>
      <c r="D9" s="19" t="s">
        <v>1107</v>
      </c>
      <c r="E9" s="5">
        <v>175</v>
      </c>
      <c r="F9" s="5">
        <v>7018</v>
      </c>
      <c r="G9" s="5" t="s">
        <v>1100</v>
      </c>
      <c r="H9" s="5" t="s">
        <v>1101</v>
      </c>
      <c r="I9" s="5" t="s">
        <v>76</v>
      </c>
      <c r="J9" s="5" t="s">
        <v>1112</v>
      </c>
      <c r="K9" s="5">
        <v>12</v>
      </c>
      <c r="L9" s="5">
        <v>4.4000000000000004</v>
      </c>
      <c r="M9" s="5">
        <v>43</v>
      </c>
      <c r="N9" s="5">
        <v>3.32</v>
      </c>
      <c r="O9" s="5">
        <v>0.53</v>
      </c>
      <c r="P9" s="5">
        <v>1.88</v>
      </c>
      <c r="Q9" s="5">
        <v>0.87</v>
      </c>
      <c r="R9" s="5">
        <v>0.71</v>
      </c>
      <c r="S9" s="5">
        <v>0.3</v>
      </c>
      <c r="T9" s="5">
        <v>1.77</v>
      </c>
      <c r="U9" s="5">
        <v>0.39</v>
      </c>
      <c r="Y9" s="9">
        <v>120000</v>
      </c>
      <c r="Z9" s="9">
        <v>0.39839999999999998</v>
      </c>
      <c r="AA9" s="9">
        <v>6.3600000000000004E-2</v>
      </c>
      <c r="AB9" s="9">
        <v>0.22559999999999999</v>
      </c>
      <c r="AC9" s="9">
        <v>0.10440000000000001</v>
      </c>
      <c r="AD9" s="9">
        <v>8.5199999999999998E-2</v>
      </c>
      <c r="AE9" s="9">
        <v>3.5999999999999997E-2</v>
      </c>
      <c r="AF9" s="9">
        <v>0.21240000000000001</v>
      </c>
      <c r="AG9" s="9">
        <v>4.6800000000000001E-2</v>
      </c>
    </row>
    <row r="10" spans="1:33">
      <c r="A10" s="5">
        <v>198309</v>
      </c>
      <c r="B10" s="5">
        <v>1983</v>
      </c>
      <c r="C10" s="5">
        <v>9</v>
      </c>
      <c r="D10" s="19" t="s">
        <v>1107</v>
      </c>
      <c r="E10" s="5">
        <v>175</v>
      </c>
      <c r="F10" s="5">
        <v>7018</v>
      </c>
      <c r="G10" s="5" t="s">
        <v>1100</v>
      </c>
      <c r="H10" s="5" t="s">
        <v>1101</v>
      </c>
      <c r="I10" s="5" t="s">
        <v>76</v>
      </c>
      <c r="J10" s="5" t="s">
        <v>1112</v>
      </c>
      <c r="K10" s="5">
        <v>216</v>
      </c>
      <c r="L10" s="5">
        <v>4.4000000000000004</v>
      </c>
      <c r="M10" s="5">
        <v>38</v>
      </c>
      <c r="N10" s="5">
        <v>2.52</v>
      </c>
      <c r="O10" s="5">
        <v>0.54</v>
      </c>
      <c r="P10" s="5">
        <v>1.04</v>
      </c>
      <c r="Q10" s="5">
        <v>0.65</v>
      </c>
      <c r="R10" s="5">
        <v>0.2</v>
      </c>
      <c r="S10" s="5">
        <v>0.18</v>
      </c>
      <c r="T10" s="5">
        <v>1.26</v>
      </c>
      <c r="U10" s="5">
        <v>0.08</v>
      </c>
      <c r="Y10" s="9">
        <v>2160000</v>
      </c>
      <c r="Z10" s="9">
        <v>5.4432</v>
      </c>
      <c r="AA10" s="9">
        <v>1.1664000000000001</v>
      </c>
      <c r="AB10" s="9">
        <v>2.2464</v>
      </c>
      <c r="AC10" s="9">
        <v>1.4039999999999999</v>
      </c>
      <c r="AD10" s="9">
        <v>0.432</v>
      </c>
      <c r="AE10" s="9">
        <v>0.38879999999999998</v>
      </c>
      <c r="AF10" s="9">
        <v>2.7216</v>
      </c>
      <c r="AG10" s="9">
        <v>0.17280000000000001</v>
      </c>
    </row>
    <row r="11" spans="1:33">
      <c r="A11" s="5">
        <v>198310</v>
      </c>
      <c r="B11" s="5">
        <v>1983</v>
      </c>
      <c r="C11" s="5">
        <v>10</v>
      </c>
      <c r="D11" s="19" t="s">
        <v>1107</v>
      </c>
      <c r="E11" s="5">
        <v>175</v>
      </c>
      <c r="F11" s="5">
        <v>7018</v>
      </c>
      <c r="G11" s="5" t="s">
        <v>1100</v>
      </c>
      <c r="H11" s="5" t="s">
        <v>1101</v>
      </c>
      <c r="I11" s="5" t="s">
        <v>76</v>
      </c>
      <c r="J11" s="5" t="s">
        <v>1112</v>
      </c>
      <c r="K11" s="5">
        <v>152</v>
      </c>
      <c r="L11" s="5">
        <v>4.5</v>
      </c>
      <c r="M11" s="5">
        <v>34</v>
      </c>
      <c r="N11" s="5">
        <v>6.39</v>
      </c>
      <c r="O11" s="5">
        <v>0.45</v>
      </c>
      <c r="P11" s="5">
        <v>1.0900000000000001</v>
      </c>
      <c r="Q11" s="5">
        <v>0.49</v>
      </c>
      <c r="R11" s="5">
        <v>0.19</v>
      </c>
      <c r="S11" s="5">
        <v>0.38</v>
      </c>
      <c r="T11" s="5">
        <v>2.9</v>
      </c>
      <c r="U11" s="5">
        <v>0.13</v>
      </c>
      <c r="Y11" s="9">
        <v>1520000</v>
      </c>
      <c r="Z11" s="9">
        <v>9.7127999999999997</v>
      </c>
      <c r="AA11" s="9">
        <v>0.68400000000000005</v>
      </c>
      <c r="AB11" s="9">
        <v>1.6568000000000003</v>
      </c>
      <c r="AC11" s="9">
        <v>0.74480000000000002</v>
      </c>
      <c r="AD11" s="9">
        <v>0.2888</v>
      </c>
      <c r="AE11" s="9">
        <v>0.5776</v>
      </c>
      <c r="AF11" s="9">
        <v>4.4080000000000004</v>
      </c>
      <c r="AG11" s="9">
        <v>0.1976</v>
      </c>
    </row>
    <row r="12" spans="1:33">
      <c r="A12" s="5">
        <v>198311</v>
      </c>
      <c r="B12" s="5">
        <v>1983</v>
      </c>
      <c r="C12" s="5">
        <v>11</v>
      </c>
      <c r="D12" s="19" t="s">
        <v>1107</v>
      </c>
      <c r="E12" s="5">
        <v>175</v>
      </c>
      <c r="F12" s="5">
        <v>7018</v>
      </c>
      <c r="G12" s="5" t="s">
        <v>1100</v>
      </c>
      <c r="H12" s="5" t="s">
        <v>1101</v>
      </c>
      <c r="I12" s="5" t="s">
        <v>76</v>
      </c>
      <c r="J12" s="5" t="s">
        <v>1112</v>
      </c>
      <c r="K12" s="5">
        <v>18</v>
      </c>
      <c r="L12" s="5">
        <v>4.4000000000000004</v>
      </c>
      <c r="M12" s="5">
        <v>40</v>
      </c>
      <c r="N12" s="5">
        <v>2.21</v>
      </c>
      <c r="O12" s="5">
        <v>0.34</v>
      </c>
      <c r="P12" s="5">
        <v>0.56999999999999995</v>
      </c>
      <c r="Q12" s="5">
        <v>0.56999999999999995</v>
      </c>
      <c r="R12" s="5">
        <v>0.12</v>
      </c>
      <c r="S12" s="5">
        <v>0.1</v>
      </c>
      <c r="T12" s="5">
        <v>0.81</v>
      </c>
      <c r="U12" s="5">
        <v>0.18</v>
      </c>
      <c r="Y12" s="9">
        <v>180000</v>
      </c>
      <c r="Z12" s="9">
        <v>0.39779999999999999</v>
      </c>
      <c r="AA12" s="9">
        <v>6.1200000000000004E-2</v>
      </c>
      <c r="AB12" s="9">
        <v>0.10259999999999998</v>
      </c>
      <c r="AC12" s="9">
        <v>0.10259999999999998</v>
      </c>
      <c r="AD12" s="9">
        <v>2.1600000000000001E-2</v>
      </c>
      <c r="AE12" s="9">
        <v>1.7999999999999999E-2</v>
      </c>
      <c r="AF12" s="9">
        <v>0.14580000000000001</v>
      </c>
      <c r="AG12" s="9">
        <v>3.2399999999999998E-2</v>
      </c>
    </row>
    <row r="13" spans="1:33">
      <c r="A13" s="5">
        <v>198312</v>
      </c>
      <c r="B13" s="5">
        <v>1983</v>
      </c>
      <c r="C13" s="5">
        <v>12</v>
      </c>
      <c r="D13" s="19" t="s">
        <v>1107</v>
      </c>
      <c r="E13" s="5">
        <v>175</v>
      </c>
      <c r="F13" s="5">
        <v>7018</v>
      </c>
      <c r="G13" s="5" t="s">
        <v>1100</v>
      </c>
      <c r="H13" s="5" t="s">
        <v>1101</v>
      </c>
      <c r="I13" s="5" t="s">
        <v>76</v>
      </c>
      <c r="J13" s="5" t="s">
        <v>1112</v>
      </c>
      <c r="K13" s="5">
        <v>98</v>
      </c>
      <c r="L13" s="5">
        <v>4.3</v>
      </c>
      <c r="M13" s="5">
        <v>56</v>
      </c>
      <c r="N13" s="5">
        <v>2.35</v>
      </c>
      <c r="O13" s="5">
        <v>0.61</v>
      </c>
      <c r="P13" s="5">
        <v>1.07</v>
      </c>
      <c r="Q13" s="5">
        <v>0.81</v>
      </c>
      <c r="R13" s="5">
        <v>0.1</v>
      </c>
      <c r="S13" s="5">
        <v>0.15</v>
      </c>
      <c r="T13" s="5">
        <v>1.1599999999999999</v>
      </c>
      <c r="U13" s="5">
        <v>7.0000000000000007E-2</v>
      </c>
      <c r="Y13" s="9">
        <v>980000</v>
      </c>
      <c r="Z13" s="9">
        <v>2.3029999999999999</v>
      </c>
      <c r="AA13" s="9">
        <v>0.5978</v>
      </c>
      <c r="AB13" s="9">
        <v>1.0486</v>
      </c>
      <c r="AC13" s="9">
        <v>0.79379999999999995</v>
      </c>
      <c r="AD13" s="9">
        <v>9.8000000000000004E-2</v>
      </c>
      <c r="AE13" s="9">
        <v>0.14699999999999999</v>
      </c>
      <c r="AF13" s="9">
        <v>1.1368</v>
      </c>
      <c r="AG13" s="9">
        <v>6.8599999999999994E-2</v>
      </c>
    </row>
    <row r="14" spans="1:33">
      <c r="A14" s="5">
        <v>198401</v>
      </c>
      <c r="B14" s="5">
        <v>1984</v>
      </c>
      <c r="C14" s="5">
        <v>1</v>
      </c>
      <c r="D14" s="19" t="s">
        <v>1107</v>
      </c>
      <c r="E14" s="5">
        <v>175</v>
      </c>
      <c r="F14" s="5">
        <v>7018</v>
      </c>
      <c r="G14" s="5" t="s">
        <v>1100</v>
      </c>
      <c r="H14" s="5" t="s">
        <v>1101</v>
      </c>
      <c r="I14" s="5" t="s">
        <v>76</v>
      </c>
      <c r="J14" s="5" t="s">
        <v>1112</v>
      </c>
      <c r="K14" s="5">
        <v>125</v>
      </c>
      <c r="L14" s="5">
        <v>4.3</v>
      </c>
      <c r="M14" s="5">
        <v>51</v>
      </c>
      <c r="O14" s="5">
        <v>0.66</v>
      </c>
      <c r="P14" s="5">
        <v>1.3</v>
      </c>
      <c r="Q14" s="5">
        <v>0.56999999999999995</v>
      </c>
      <c r="R14" s="5">
        <v>0.2</v>
      </c>
      <c r="S14" s="5">
        <v>0.54</v>
      </c>
      <c r="T14" s="5">
        <v>4.5</v>
      </c>
      <c r="U14" s="5">
        <v>0.2</v>
      </c>
      <c r="Y14" s="9">
        <v>1250000</v>
      </c>
      <c r="Z14" s="9">
        <v>0</v>
      </c>
      <c r="AA14" s="9">
        <v>0.82499999999999996</v>
      </c>
      <c r="AB14" s="9">
        <v>1.625</v>
      </c>
      <c r="AC14" s="9">
        <v>0.71249999999999991</v>
      </c>
      <c r="AD14" s="9">
        <v>0.25</v>
      </c>
      <c r="AE14" s="9">
        <v>0.67500000000000004</v>
      </c>
      <c r="AF14" s="9">
        <v>5.625</v>
      </c>
      <c r="AG14" s="9">
        <v>0.25</v>
      </c>
    </row>
    <row r="15" spans="1:33">
      <c r="A15" s="5">
        <v>198402</v>
      </c>
      <c r="B15" s="5">
        <v>1984</v>
      </c>
      <c r="C15" s="5">
        <v>2</v>
      </c>
      <c r="D15" s="19" t="s">
        <v>1107</v>
      </c>
      <c r="E15" s="5">
        <v>175</v>
      </c>
      <c r="F15" s="5">
        <v>7018</v>
      </c>
      <c r="G15" s="5" t="s">
        <v>1100</v>
      </c>
      <c r="H15" s="5" t="s">
        <v>1101</v>
      </c>
      <c r="I15" s="5" t="s">
        <v>76</v>
      </c>
      <c r="J15" s="5" t="s">
        <v>1112</v>
      </c>
      <c r="K15" s="5">
        <v>56</v>
      </c>
      <c r="L15" s="5">
        <v>4.2</v>
      </c>
      <c r="M15" s="5">
        <v>68</v>
      </c>
      <c r="N15" s="5">
        <v>1.64</v>
      </c>
      <c r="O15" s="5">
        <v>0.56000000000000005</v>
      </c>
      <c r="P15" s="5">
        <v>1.1299999999999999</v>
      </c>
      <c r="Q15" s="5">
        <v>0.63</v>
      </c>
      <c r="R15" s="5">
        <v>0.09</v>
      </c>
      <c r="S15" s="5">
        <v>0.11</v>
      </c>
      <c r="T15" s="5">
        <v>0.85</v>
      </c>
      <c r="U15" s="5">
        <v>0.02</v>
      </c>
      <c r="Y15" s="9">
        <v>560000</v>
      </c>
      <c r="Z15" s="9">
        <v>0.91839999999999999</v>
      </c>
      <c r="AA15" s="9">
        <v>0.31360000000000005</v>
      </c>
      <c r="AB15" s="9">
        <v>0.63279999999999992</v>
      </c>
      <c r="AC15" s="9">
        <v>0.3528</v>
      </c>
      <c r="AD15" s="9">
        <v>5.04E-2</v>
      </c>
      <c r="AE15" s="9">
        <v>6.1600000000000002E-2</v>
      </c>
      <c r="AF15" s="9">
        <v>0.47599999999999998</v>
      </c>
      <c r="AG15" s="9">
        <v>1.12E-2</v>
      </c>
    </row>
    <row r="16" spans="1:33">
      <c r="A16" s="5">
        <v>198403</v>
      </c>
      <c r="B16" s="5">
        <v>1984</v>
      </c>
      <c r="C16" s="5">
        <v>3</v>
      </c>
      <c r="D16" s="19" t="s">
        <v>1107</v>
      </c>
      <c r="E16" s="5">
        <v>175</v>
      </c>
      <c r="F16" s="5">
        <v>7018</v>
      </c>
      <c r="G16" s="5" t="s">
        <v>1100</v>
      </c>
      <c r="H16" s="5" t="s">
        <v>1101</v>
      </c>
      <c r="I16" s="5" t="s">
        <v>76</v>
      </c>
      <c r="J16" s="5" t="s">
        <v>1112</v>
      </c>
      <c r="K16" s="5">
        <v>33</v>
      </c>
      <c r="L16" s="5">
        <v>3.9</v>
      </c>
      <c r="M16" s="5">
        <v>126</v>
      </c>
      <c r="N16" s="5">
        <v>1.23</v>
      </c>
      <c r="O16" s="5">
        <v>1.3</v>
      </c>
      <c r="P16" s="5">
        <v>2.64</v>
      </c>
      <c r="Q16" s="5">
        <v>1.6</v>
      </c>
      <c r="R16" s="5">
        <v>0.61</v>
      </c>
      <c r="S16" s="5">
        <v>0.13</v>
      </c>
      <c r="T16" s="5">
        <v>0.76</v>
      </c>
      <c r="U16" s="5">
        <v>0.15</v>
      </c>
      <c r="Y16" s="9">
        <v>330000</v>
      </c>
      <c r="Z16" s="9">
        <v>0.40589999999999998</v>
      </c>
      <c r="AA16" s="9">
        <v>0.42899999999999999</v>
      </c>
      <c r="AB16" s="9">
        <v>0.87119999999999997</v>
      </c>
      <c r="AC16" s="9">
        <v>0.52800000000000002</v>
      </c>
      <c r="AD16" s="9">
        <v>0.20130000000000001</v>
      </c>
      <c r="AE16" s="9">
        <v>4.2900000000000001E-2</v>
      </c>
      <c r="AF16" s="9">
        <v>0.25080000000000002</v>
      </c>
      <c r="AG16" s="9">
        <v>4.9500000000000002E-2</v>
      </c>
    </row>
    <row r="17" spans="1:33">
      <c r="A17" s="5">
        <v>198404</v>
      </c>
      <c r="B17" s="5">
        <v>1984</v>
      </c>
      <c r="C17" s="5">
        <v>4</v>
      </c>
      <c r="D17" s="19" t="s">
        <v>1107</v>
      </c>
      <c r="E17" s="5">
        <v>175</v>
      </c>
      <c r="F17" s="5">
        <v>7018</v>
      </c>
      <c r="G17" s="5" t="s">
        <v>1100</v>
      </c>
      <c r="H17" s="5" t="s">
        <v>1101</v>
      </c>
      <c r="I17" s="5" t="s">
        <v>76</v>
      </c>
      <c r="J17" s="5" t="s">
        <v>1112</v>
      </c>
      <c r="K17" s="5">
        <v>27</v>
      </c>
      <c r="L17" s="5">
        <v>4.0999999999999996</v>
      </c>
      <c r="M17" s="5">
        <v>76</v>
      </c>
      <c r="N17" s="5">
        <v>0.81</v>
      </c>
      <c r="O17" s="5">
        <v>2.2000000000000002</v>
      </c>
      <c r="P17" s="5">
        <v>3.34</v>
      </c>
      <c r="Q17" s="5">
        <v>1.65</v>
      </c>
      <c r="R17" s="5">
        <v>0.97</v>
      </c>
      <c r="S17" s="5">
        <v>0.12</v>
      </c>
      <c r="T17" s="5">
        <v>0.27</v>
      </c>
      <c r="U17" s="5">
        <v>0.14000000000000001</v>
      </c>
      <c r="Y17" s="9">
        <v>270000</v>
      </c>
      <c r="Z17" s="9">
        <v>0.21870000000000001</v>
      </c>
      <c r="AA17" s="9">
        <v>0.59399999999999997</v>
      </c>
      <c r="AB17" s="9">
        <v>0.90180000000000005</v>
      </c>
      <c r="AC17" s="9">
        <v>0.44550000000000001</v>
      </c>
      <c r="AD17" s="9">
        <v>0.26190000000000002</v>
      </c>
      <c r="AE17" s="9">
        <v>3.2399999999999998E-2</v>
      </c>
      <c r="AF17" s="9">
        <v>7.2900000000000006E-2</v>
      </c>
      <c r="AG17" s="9">
        <v>3.78E-2</v>
      </c>
    </row>
    <row r="18" spans="1:33">
      <c r="A18" s="5">
        <v>198405</v>
      </c>
      <c r="B18" s="5">
        <v>1984</v>
      </c>
      <c r="C18" s="5">
        <v>5</v>
      </c>
      <c r="D18" s="19" t="s">
        <v>1107</v>
      </c>
      <c r="E18" s="5">
        <v>175</v>
      </c>
      <c r="F18" s="5">
        <v>7018</v>
      </c>
      <c r="G18" s="5" t="s">
        <v>1100</v>
      </c>
      <c r="H18" s="5" t="s">
        <v>1101</v>
      </c>
      <c r="I18" s="5" t="s">
        <v>76</v>
      </c>
      <c r="J18" s="5" t="s">
        <v>1112</v>
      </c>
      <c r="K18" s="5">
        <v>34</v>
      </c>
      <c r="L18" s="5">
        <v>4.0999999999999996</v>
      </c>
      <c r="M18" s="5">
        <v>74</v>
      </c>
      <c r="N18" s="5">
        <v>0.36</v>
      </c>
      <c r="O18" s="5">
        <v>0.98</v>
      </c>
      <c r="P18" s="5">
        <v>2.4</v>
      </c>
      <c r="Q18" s="5">
        <v>1.33</v>
      </c>
      <c r="R18" s="5">
        <v>0.64</v>
      </c>
      <c r="S18" s="5">
        <v>0.11</v>
      </c>
      <c r="T18" s="5">
        <v>0.18</v>
      </c>
      <c r="U18" s="5">
        <v>0.24</v>
      </c>
      <c r="Y18" s="9">
        <v>340000</v>
      </c>
      <c r="Z18" s="9">
        <v>0.12239999999999999</v>
      </c>
      <c r="AA18" s="9">
        <v>0.3332</v>
      </c>
      <c r="AB18" s="9">
        <v>0.81599999999999995</v>
      </c>
      <c r="AC18" s="9">
        <v>0.45219999999999999</v>
      </c>
      <c r="AD18" s="9">
        <v>0.21759999999999999</v>
      </c>
      <c r="AE18" s="9">
        <v>3.7400000000000003E-2</v>
      </c>
      <c r="AF18" s="9">
        <v>6.1199999999999997E-2</v>
      </c>
      <c r="AG18" s="9">
        <v>8.1600000000000006E-2</v>
      </c>
    </row>
    <row r="19" spans="1:33">
      <c r="A19" s="5">
        <v>198406</v>
      </c>
      <c r="B19" s="5">
        <v>1984</v>
      </c>
      <c r="C19" s="5">
        <v>6</v>
      </c>
      <c r="D19" s="19" t="s">
        <v>1107</v>
      </c>
      <c r="E19" s="5">
        <v>175</v>
      </c>
      <c r="F19" s="5">
        <v>7018</v>
      </c>
      <c r="G19" s="5" t="s">
        <v>1100</v>
      </c>
      <c r="H19" s="5" t="s">
        <v>1101</v>
      </c>
      <c r="I19" s="5" t="s">
        <v>76</v>
      </c>
      <c r="J19" s="5" t="s">
        <v>1112</v>
      </c>
      <c r="K19" s="5">
        <v>101</v>
      </c>
      <c r="L19" s="5">
        <v>4.5</v>
      </c>
      <c r="M19" s="5">
        <v>31</v>
      </c>
      <c r="N19" s="5">
        <v>1.08</v>
      </c>
      <c r="O19" s="5">
        <v>0.33</v>
      </c>
      <c r="P19" s="5">
        <v>0.84</v>
      </c>
      <c r="Q19" s="5">
        <v>0.42</v>
      </c>
      <c r="R19" s="5">
        <v>0.14000000000000001</v>
      </c>
      <c r="S19" s="5">
        <v>0.08</v>
      </c>
      <c r="T19" s="5">
        <v>0.59</v>
      </c>
      <c r="U19" s="5">
        <v>0.12</v>
      </c>
      <c r="Y19" s="9">
        <v>1010000</v>
      </c>
      <c r="Z19" s="9">
        <v>1.0908</v>
      </c>
      <c r="AA19" s="9">
        <v>0.33329999999999999</v>
      </c>
      <c r="AB19" s="9">
        <v>0.84840000000000004</v>
      </c>
      <c r="AC19" s="9">
        <v>0.42420000000000002</v>
      </c>
      <c r="AD19" s="9">
        <v>0.1414</v>
      </c>
      <c r="AE19" s="9">
        <v>8.0799999999999997E-2</v>
      </c>
      <c r="AF19" s="9">
        <v>0.59589999999999999</v>
      </c>
      <c r="AG19" s="9">
        <v>0.1212</v>
      </c>
    </row>
    <row r="20" spans="1:33">
      <c r="A20" s="5">
        <v>198407</v>
      </c>
      <c r="B20" s="5">
        <v>1984</v>
      </c>
      <c r="C20" s="5">
        <v>7</v>
      </c>
      <c r="D20" s="19" t="s">
        <v>1107</v>
      </c>
      <c r="E20" s="5">
        <v>175</v>
      </c>
      <c r="F20" s="5">
        <v>7018</v>
      </c>
      <c r="G20" s="5" t="s">
        <v>1100</v>
      </c>
      <c r="H20" s="5" t="s">
        <v>1101</v>
      </c>
      <c r="I20" s="5" t="s">
        <v>76</v>
      </c>
      <c r="J20" s="5" t="s">
        <v>1112</v>
      </c>
      <c r="K20" s="5">
        <v>88</v>
      </c>
      <c r="L20" s="5">
        <v>4.7</v>
      </c>
      <c r="M20" s="5">
        <v>18</v>
      </c>
      <c r="N20" s="5">
        <v>0.82</v>
      </c>
      <c r="O20" s="5">
        <v>0.22</v>
      </c>
      <c r="P20" s="5">
        <v>0.54</v>
      </c>
      <c r="Q20" s="5">
        <v>0.23</v>
      </c>
      <c r="R20" s="5">
        <v>0.09</v>
      </c>
      <c r="S20" s="5">
        <v>7.0000000000000007E-2</v>
      </c>
      <c r="T20" s="5">
        <v>0.5</v>
      </c>
      <c r="U20" s="5">
        <v>7.0000000000000007E-2</v>
      </c>
      <c r="Y20" s="9">
        <v>880000</v>
      </c>
      <c r="Z20" s="9">
        <v>0.72160000000000002</v>
      </c>
      <c r="AA20" s="9">
        <v>0.19359999999999999</v>
      </c>
      <c r="AB20" s="9">
        <v>0.47520000000000007</v>
      </c>
      <c r="AC20" s="9">
        <v>0.2024</v>
      </c>
      <c r="AD20" s="9">
        <v>7.9200000000000007E-2</v>
      </c>
      <c r="AE20" s="9">
        <v>6.1600000000000009E-2</v>
      </c>
      <c r="AF20" s="9">
        <v>0.44</v>
      </c>
      <c r="AG20" s="9">
        <v>6.1600000000000009E-2</v>
      </c>
    </row>
    <row r="21" spans="1:33">
      <c r="A21" s="5">
        <v>198408</v>
      </c>
      <c r="B21" s="5">
        <v>1984</v>
      </c>
      <c r="C21" s="5">
        <v>8</v>
      </c>
      <c r="D21" s="19" t="s">
        <v>1107</v>
      </c>
      <c r="E21" s="5">
        <v>175</v>
      </c>
      <c r="F21" s="5">
        <v>7018</v>
      </c>
      <c r="G21" s="5" t="s">
        <v>1100</v>
      </c>
      <c r="H21" s="5" t="s">
        <v>1101</v>
      </c>
      <c r="I21" s="5" t="s">
        <v>76</v>
      </c>
      <c r="J21" s="5" t="s">
        <v>1112</v>
      </c>
      <c r="K21" s="5">
        <v>58</v>
      </c>
      <c r="L21" s="5">
        <v>4.3</v>
      </c>
      <c r="M21" s="5">
        <v>48</v>
      </c>
      <c r="N21" s="5">
        <v>1.22</v>
      </c>
      <c r="O21" s="5">
        <v>0.49</v>
      </c>
      <c r="P21" s="5">
        <v>1.26</v>
      </c>
      <c r="Q21" s="5">
        <v>0.73</v>
      </c>
      <c r="R21" s="5">
        <v>0.19</v>
      </c>
      <c r="S21" s="5">
        <v>0.09</v>
      </c>
      <c r="T21" s="5">
        <v>0.47</v>
      </c>
      <c r="U21" s="5">
        <v>0.1</v>
      </c>
      <c r="Y21" s="9">
        <v>580000</v>
      </c>
      <c r="Z21" s="9">
        <v>0.70760000000000001</v>
      </c>
      <c r="AA21" s="9">
        <v>0.28420000000000001</v>
      </c>
      <c r="AB21" s="9">
        <v>0.73080000000000001</v>
      </c>
      <c r="AC21" s="9">
        <v>0.4234</v>
      </c>
      <c r="AD21" s="9">
        <v>0.11020000000000001</v>
      </c>
      <c r="AE21" s="9">
        <v>5.2200000000000003E-2</v>
      </c>
      <c r="AF21" s="9">
        <v>0.27260000000000001</v>
      </c>
      <c r="AG21" s="9">
        <v>5.8000000000000003E-2</v>
      </c>
    </row>
    <row r="22" spans="1:33">
      <c r="A22" s="5">
        <v>198409</v>
      </c>
      <c r="B22" s="5">
        <v>1984</v>
      </c>
      <c r="C22" s="5">
        <v>9</v>
      </c>
      <c r="D22" s="19" t="s">
        <v>1107</v>
      </c>
      <c r="E22" s="5">
        <v>175</v>
      </c>
      <c r="F22" s="5">
        <v>7018</v>
      </c>
      <c r="G22" s="5" t="s">
        <v>1100</v>
      </c>
      <c r="H22" s="5" t="s">
        <v>1101</v>
      </c>
      <c r="I22" s="5" t="s">
        <v>76</v>
      </c>
      <c r="J22" s="5" t="s">
        <v>1112</v>
      </c>
      <c r="K22" s="5">
        <v>143</v>
      </c>
      <c r="L22" s="5">
        <v>4.3</v>
      </c>
      <c r="M22" s="5">
        <v>49</v>
      </c>
      <c r="N22" s="5">
        <v>0.99</v>
      </c>
      <c r="O22" s="5">
        <v>0.54</v>
      </c>
      <c r="P22" s="5">
        <v>0.87</v>
      </c>
      <c r="Q22" s="5">
        <v>0.45</v>
      </c>
      <c r="R22" s="5">
        <v>0.11</v>
      </c>
      <c r="S22" s="5">
        <v>0.08</v>
      </c>
      <c r="T22" s="5">
        <v>0.59</v>
      </c>
      <c r="U22" s="5">
        <v>7.0000000000000007E-2</v>
      </c>
      <c r="Y22" s="9">
        <v>1430000</v>
      </c>
      <c r="Z22" s="9">
        <v>1.4157</v>
      </c>
      <c r="AA22" s="9">
        <v>0.7722</v>
      </c>
      <c r="AB22" s="9">
        <v>1.2441</v>
      </c>
      <c r="AC22" s="9">
        <v>0.64349999999999996</v>
      </c>
      <c r="AD22" s="9">
        <v>0.1573</v>
      </c>
      <c r="AE22" s="9">
        <v>0.1144</v>
      </c>
      <c r="AF22" s="9">
        <v>0.84370000000000001</v>
      </c>
      <c r="AG22" s="9">
        <v>0.10010000000000001</v>
      </c>
    </row>
    <row r="23" spans="1:33">
      <c r="A23" s="5">
        <v>198410</v>
      </c>
      <c r="B23" s="5">
        <v>1984</v>
      </c>
      <c r="C23" s="5">
        <v>10</v>
      </c>
      <c r="D23" s="19" t="s">
        <v>1107</v>
      </c>
      <c r="E23" s="5">
        <v>175</v>
      </c>
      <c r="F23" s="5">
        <v>7018</v>
      </c>
      <c r="G23" s="5" t="s">
        <v>1100</v>
      </c>
      <c r="H23" s="5" t="s">
        <v>1101</v>
      </c>
      <c r="I23" s="5" t="s">
        <v>76</v>
      </c>
      <c r="J23" s="5" t="s">
        <v>1112</v>
      </c>
      <c r="K23" s="5">
        <v>184</v>
      </c>
      <c r="L23" s="5">
        <v>4.3</v>
      </c>
      <c r="M23" s="5">
        <v>52</v>
      </c>
      <c r="N23" s="5">
        <v>2.86</v>
      </c>
      <c r="O23" s="5">
        <v>0.54</v>
      </c>
      <c r="P23" s="5">
        <v>1.17</v>
      </c>
      <c r="Q23" s="5">
        <v>0.59</v>
      </c>
      <c r="R23" s="5">
        <v>0.14000000000000001</v>
      </c>
      <c r="S23" s="5">
        <v>0.2</v>
      </c>
      <c r="T23" s="5">
        <v>1.52</v>
      </c>
      <c r="U23" s="5">
        <v>0.1</v>
      </c>
      <c r="Y23" s="9">
        <v>1840000</v>
      </c>
      <c r="Z23" s="9">
        <v>5.2624000000000004</v>
      </c>
      <c r="AA23" s="9">
        <v>0.99360000000000015</v>
      </c>
      <c r="AB23" s="9">
        <v>2.1528</v>
      </c>
      <c r="AC23" s="9">
        <v>1.0855999999999999</v>
      </c>
      <c r="AD23" s="9">
        <v>0.25760000000000005</v>
      </c>
      <c r="AE23" s="9">
        <v>0.36799999999999999</v>
      </c>
      <c r="AF23" s="9">
        <v>2.7968000000000002</v>
      </c>
      <c r="AG23" s="9">
        <v>0.184</v>
      </c>
    </row>
    <row r="24" spans="1:33">
      <c r="A24" s="5">
        <v>198411</v>
      </c>
      <c r="B24" s="5">
        <v>1984</v>
      </c>
      <c r="C24" s="5">
        <v>11</v>
      </c>
      <c r="D24" s="19" t="s">
        <v>1107</v>
      </c>
      <c r="E24" s="5">
        <v>175</v>
      </c>
      <c r="F24" s="5">
        <v>7018</v>
      </c>
      <c r="G24" s="5" t="s">
        <v>1100</v>
      </c>
      <c r="H24" s="5" t="s">
        <v>1101</v>
      </c>
      <c r="I24" s="5" t="s">
        <v>76</v>
      </c>
      <c r="J24" s="5" t="s">
        <v>1112</v>
      </c>
      <c r="K24" s="5">
        <v>71</v>
      </c>
      <c r="L24" s="5">
        <v>4.0999999999999996</v>
      </c>
      <c r="M24" s="5">
        <v>72</v>
      </c>
      <c r="N24" s="5">
        <v>2.2200000000000002</v>
      </c>
      <c r="O24" s="5">
        <v>0.92</v>
      </c>
      <c r="P24" s="5">
        <v>1.33</v>
      </c>
      <c r="Q24" s="5">
        <v>1.07</v>
      </c>
      <c r="R24" s="5">
        <v>0.34</v>
      </c>
      <c r="S24" s="5">
        <v>0.17</v>
      </c>
      <c r="T24" s="5">
        <v>1.1299999999999999</v>
      </c>
      <c r="U24" s="5">
        <v>0.12</v>
      </c>
      <c r="Y24" s="9">
        <v>710000</v>
      </c>
      <c r="Z24" s="9">
        <v>1.5762000000000003</v>
      </c>
      <c r="AA24" s="9">
        <v>0.6532</v>
      </c>
      <c r="AB24" s="9">
        <v>0.94430000000000003</v>
      </c>
      <c r="AC24" s="9">
        <v>0.75970000000000004</v>
      </c>
      <c r="AD24" s="9">
        <v>0.24140000000000003</v>
      </c>
      <c r="AE24" s="9">
        <v>0.12070000000000002</v>
      </c>
      <c r="AF24" s="9">
        <v>0.8022999999999999</v>
      </c>
      <c r="AG24" s="9">
        <v>8.5199999999999998E-2</v>
      </c>
    </row>
    <row r="25" spans="1:33">
      <c r="A25" s="5">
        <v>198412</v>
      </c>
      <c r="B25" s="5">
        <v>1984</v>
      </c>
      <c r="C25" s="5">
        <v>12</v>
      </c>
      <c r="D25" s="19" t="s">
        <v>1107</v>
      </c>
      <c r="E25" s="5">
        <v>175</v>
      </c>
      <c r="F25" s="5">
        <v>7018</v>
      </c>
      <c r="G25" s="5" t="s">
        <v>1100</v>
      </c>
      <c r="H25" s="5" t="s">
        <v>1101</v>
      </c>
      <c r="I25" s="5" t="s">
        <v>76</v>
      </c>
      <c r="J25" s="5" t="s">
        <v>1112</v>
      </c>
      <c r="K25" s="5">
        <v>14</v>
      </c>
      <c r="L25" s="5">
        <v>4.3</v>
      </c>
      <c r="M25" s="5">
        <v>46</v>
      </c>
      <c r="N25" s="5">
        <v>2.29</v>
      </c>
      <c r="O25" s="5">
        <v>0.65</v>
      </c>
      <c r="P25" s="5">
        <v>1.23</v>
      </c>
      <c r="Q25" s="5">
        <v>1.08</v>
      </c>
      <c r="R25" s="5">
        <v>0.1</v>
      </c>
      <c r="S25" s="5">
        <v>0.13</v>
      </c>
      <c r="T25" s="5">
        <v>0.97</v>
      </c>
      <c r="U25" s="5">
        <v>0.13</v>
      </c>
      <c r="Y25" s="9">
        <v>140000</v>
      </c>
      <c r="Z25" s="9">
        <v>0.3206</v>
      </c>
      <c r="AA25" s="9">
        <v>9.0999999999999998E-2</v>
      </c>
      <c r="AB25" s="9">
        <v>0.17219999999999999</v>
      </c>
      <c r="AC25" s="9">
        <v>0.1512</v>
      </c>
      <c r="AD25" s="9">
        <v>1.4E-2</v>
      </c>
      <c r="AE25" s="9">
        <v>1.8200000000000001E-2</v>
      </c>
      <c r="AF25" s="9">
        <v>0.1358</v>
      </c>
      <c r="AG25" s="9">
        <v>1.8200000000000001E-2</v>
      </c>
    </row>
    <row r="26" spans="1:33">
      <c r="A26" s="5">
        <v>198501</v>
      </c>
      <c r="B26" s="5">
        <v>1985</v>
      </c>
      <c r="C26" s="5">
        <v>1</v>
      </c>
      <c r="D26" s="19" t="s">
        <v>1107</v>
      </c>
      <c r="E26" s="5">
        <v>175</v>
      </c>
      <c r="F26" s="5">
        <v>7018</v>
      </c>
      <c r="G26" s="5" t="s">
        <v>1100</v>
      </c>
      <c r="H26" s="5" t="s">
        <v>1101</v>
      </c>
      <c r="I26" s="5" t="s">
        <v>76</v>
      </c>
      <c r="J26" s="5" t="s">
        <v>1112</v>
      </c>
      <c r="K26" s="5">
        <v>38</v>
      </c>
      <c r="L26" s="5">
        <v>4.5999999999999996</v>
      </c>
      <c r="M26" s="5">
        <v>23</v>
      </c>
      <c r="N26" s="5">
        <v>2.52</v>
      </c>
      <c r="O26" s="5">
        <v>0.55000000000000004</v>
      </c>
      <c r="P26" s="5">
        <v>1.1200000000000001</v>
      </c>
      <c r="Q26" s="5">
        <v>1.21</v>
      </c>
      <c r="R26" s="5">
        <v>0.16</v>
      </c>
      <c r="S26" s="5">
        <v>0.12</v>
      </c>
      <c r="T26" s="5">
        <v>1.31</v>
      </c>
      <c r="U26" s="5">
        <v>0.34</v>
      </c>
      <c r="Y26" s="9">
        <v>380000</v>
      </c>
      <c r="Z26" s="9">
        <v>0.95760000000000001</v>
      </c>
      <c r="AA26" s="9">
        <v>0.20900000000000002</v>
      </c>
      <c r="AB26" s="9">
        <v>0.42560000000000003</v>
      </c>
      <c r="AC26" s="9">
        <v>0.45979999999999999</v>
      </c>
      <c r="AD26" s="9">
        <v>6.08E-2</v>
      </c>
      <c r="AE26" s="9">
        <v>4.5600000000000002E-2</v>
      </c>
      <c r="AF26" s="9">
        <v>0.49780000000000002</v>
      </c>
      <c r="AG26" s="9">
        <v>0.12920000000000001</v>
      </c>
    </row>
    <row r="27" spans="1:33">
      <c r="A27" s="5">
        <v>198502</v>
      </c>
      <c r="B27" s="5">
        <v>1985</v>
      </c>
      <c r="C27" s="5">
        <v>2</v>
      </c>
      <c r="D27" s="19" t="s">
        <v>1107</v>
      </c>
      <c r="E27" s="5">
        <v>175</v>
      </c>
      <c r="F27" s="5">
        <v>7018</v>
      </c>
      <c r="G27" s="5" t="s">
        <v>1100</v>
      </c>
      <c r="H27" s="5" t="s">
        <v>1101</v>
      </c>
      <c r="I27" s="5" t="s">
        <v>76</v>
      </c>
      <c r="J27" s="5" t="s">
        <v>1112</v>
      </c>
      <c r="K27" s="5">
        <v>16</v>
      </c>
      <c r="L27" s="5">
        <v>4.0999999999999996</v>
      </c>
      <c r="M27" s="5">
        <v>89</v>
      </c>
      <c r="N27" s="5">
        <v>1</v>
      </c>
      <c r="O27" s="5">
        <v>1.18</v>
      </c>
      <c r="P27" s="5">
        <v>1.5</v>
      </c>
      <c r="Q27" s="5">
        <v>1.45</v>
      </c>
      <c r="R27" s="5">
        <v>0.19</v>
      </c>
      <c r="S27" s="5">
        <v>0.06</v>
      </c>
      <c r="T27" s="5">
        <v>0.4</v>
      </c>
      <c r="U27" s="5">
        <v>0.08</v>
      </c>
      <c r="Y27" s="9">
        <v>160000</v>
      </c>
      <c r="Z27" s="9">
        <v>0.16</v>
      </c>
      <c r="AA27" s="9">
        <v>0.1888</v>
      </c>
      <c r="AB27" s="9">
        <v>0.24</v>
      </c>
      <c r="AC27" s="9">
        <v>0.23200000000000001</v>
      </c>
      <c r="AD27" s="9">
        <v>3.04E-2</v>
      </c>
      <c r="AE27" s="9">
        <v>9.5999999999999992E-3</v>
      </c>
      <c r="AF27" s="9">
        <v>6.4000000000000001E-2</v>
      </c>
      <c r="AG27" s="9">
        <v>1.2800000000000001E-2</v>
      </c>
    </row>
    <row r="28" spans="1:33">
      <c r="A28" s="5">
        <v>198503</v>
      </c>
      <c r="B28" s="5">
        <v>1985</v>
      </c>
      <c r="C28" s="5">
        <v>3</v>
      </c>
      <c r="D28" s="19" t="s">
        <v>1107</v>
      </c>
      <c r="E28" s="5">
        <v>175</v>
      </c>
      <c r="F28" s="5">
        <v>7018</v>
      </c>
      <c r="G28" s="5" t="s">
        <v>1100</v>
      </c>
      <c r="H28" s="5" t="s">
        <v>1101</v>
      </c>
      <c r="I28" s="5" t="s">
        <v>76</v>
      </c>
      <c r="J28" s="5" t="s">
        <v>1112</v>
      </c>
      <c r="K28" s="5">
        <v>61</v>
      </c>
      <c r="L28" s="5">
        <v>4.0999999999999996</v>
      </c>
      <c r="M28" s="5">
        <v>89</v>
      </c>
      <c r="N28" s="5">
        <v>1.63</v>
      </c>
      <c r="O28" s="5">
        <v>0.87</v>
      </c>
      <c r="P28" s="5">
        <v>2.0699999999999998</v>
      </c>
      <c r="Q28" s="5">
        <v>1.1399999999999999</v>
      </c>
      <c r="R28" s="5">
        <v>0.15</v>
      </c>
      <c r="S28" s="5">
        <v>0.11</v>
      </c>
      <c r="T28" s="5">
        <v>0.81</v>
      </c>
      <c r="U28" s="5">
        <v>7.0000000000000007E-2</v>
      </c>
      <c r="Y28" s="9">
        <v>610000</v>
      </c>
      <c r="Z28" s="9">
        <v>0.99429999999999985</v>
      </c>
      <c r="AA28" s="9">
        <v>0.53069999999999995</v>
      </c>
      <c r="AB28" s="9">
        <v>1.2626999999999999</v>
      </c>
      <c r="AC28" s="9">
        <v>0.69539999999999991</v>
      </c>
      <c r="AD28" s="9">
        <v>9.1499999999999998E-2</v>
      </c>
      <c r="AE28" s="9">
        <v>6.7100000000000007E-2</v>
      </c>
      <c r="AF28" s="9">
        <v>0.49410000000000004</v>
      </c>
      <c r="AG28" s="9">
        <v>4.2700000000000009E-2</v>
      </c>
    </row>
    <row r="29" spans="1:33">
      <c r="A29" s="5">
        <v>198504</v>
      </c>
      <c r="B29" s="5">
        <v>1985</v>
      </c>
      <c r="C29" s="5">
        <v>4</v>
      </c>
      <c r="D29" s="19" t="s">
        <v>1107</v>
      </c>
      <c r="E29" s="5">
        <v>175</v>
      </c>
      <c r="F29" s="5">
        <v>7018</v>
      </c>
      <c r="G29" s="5" t="s">
        <v>1100</v>
      </c>
      <c r="H29" s="5" t="s">
        <v>1101</v>
      </c>
      <c r="I29" s="5" t="s">
        <v>76</v>
      </c>
      <c r="J29" s="5" t="s">
        <v>1112</v>
      </c>
      <c r="K29" s="5">
        <v>140</v>
      </c>
      <c r="L29" s="5">
        <v>4.4000000000000004</v>
      </c>
      <c r="M29" s="5">
        <v>39</v>
      </c>
      <c r="N29" s="5">
        <v>0.9</v>
      </c>
      <c r="O29" s="5">
        <v>0.87</v>
      </c>
      <c r="P29" s="5">
        <v>1.32</v>
      </c>
      <c r="Q29" s="5">
        <v>0.95</v>
      </c>
      <c r="R29" s="5">
        <v>0.65</v>
      </c>
      <c r="S29" s="5">
        <v>0.11</v>
      </c>
      <c r="T29" s="5">
        <v>0.46</v>
      </c>
      <c r="U29" s="5">
        <v>0.08</v>
      </c>
      <c r="Y29" s="9">
        <v>1399999.9999999998</v>
      </c>
      <c r="Z29" s="9">
        <v>1.2599999999999998</v>
      </c>
      <c r="AA29" s="9">
        <v>1.2179999999999997</v>
      </c>
      <c r="AB29" s="9">
        <v>1.8479999999999999</v>
      </c>
      <c r="AC29" s="9">
        <v>1.3299999999999998</v>
      </c>
      <c r="AD29" s="9">
        <v>0.90999999999999992</v>
      </c>
      <c r="AE29" s="9">
        <v>0.15399999999999997</v>
      </c>
      <c r="AF29" s="9">
        <v>0.64399999999999991</v>
      </c>
      <c r="AG29" s="9">
        <v>0.11199999999999999</v>
      </c>
    </row>
    <row r="30" spans="1:33">
      <c r="A30" s="5">
        <v>198505</v>
      </c>
      <c r="B30" s="5">
        <v>1985</v>
      </c>
      <c r="C30" s="5">
        <v>5</v>
      </c>
      <c r="D30" s="19" t="s">
        <v>1107</v>
      </c>
      <c r="E30" s="5">
        <v>175</v>
      </c>
      <c r="F30" s="5">
        <v>7018</v>
      </c>
      <c r="G30" s="5" t="s">
        <v>1100</v>
      </c>
      <c r="H30" s="5" t="s">
        <v>1101</v>
      </c>
      <c r="I30" s="5" t="s">
        <v>76</v>
      </c>
      <c r="J30" s="5" t="s">
        <v>1112</v>
      </c>
      <c r="K30" s="5">
        <v>21</v>
      </c>
      <c r="L30" s="5">
        <v>4.0999999999999996</v>
      </c>
      <c r="M30" s="5">
        <v>72</v>
      </c>
      <c r="N30" s="5">
        <v>0.34</v>
      </c>
      <c r="O30" s="5">
        <v>0.98</v>
      </c>
      <c r="P30" s="5">
        <v>2.69</v>
      </c>
      <c r="Q30" s="5">
        <v>1.04</v>
      </c>
      <c r="R30" s="5">
        <v>0.57999999999999996</v>
      </c>
      <c r="S30" s="5">
        <v>0.08</v>
      </c>
      <c r="T30" s="5">
        <v>0.12</v>
      </c>
      <c r="U30" s="5">
        <v>0.17</v>
      </c>
      <c r="Y30" s="9">
        <v>210000</v>
      </c>
      <c r="Z30" s="9">
        <v>7.1400000000000005E-2</v>
      </c>
      <c r="AA30" s="9">
        <v>0.20580000000000001</v>
      </c>
      <c r="AB30" s="9">
        <v>0.56489999999999996</v>
      </c>
      <c r="AC30" s="9">
        <v>0.21840000000000001</v>
      </c>
      <c r="AD30" s="9">
        <v>0.12179999999999999</v>
      </c>
      <c r="AE30" s="9">
        <v>1.6799999999999999E-2</v>
      </c>
      <c r="AF30" s="9">
        <v>2.52E-2</v>
      </c>
      <c r="AG30" s="9">
        <v>3.5700000000000003E-2</v>
      </c>
    </row>
    <row r="31" spans="1:33">
      <c r="A31" s="5">
        <v>198506</v>
      </c>
      <c r="B31" s="5">
        <v>1985</v>
      </c>
      <c r="C31" s="5">
        <v>6</v>
      </c>
      <c r="D31" s="19" t="s">
        <v>1107</v>
      </c>
      <c r="E31" s="5">
        <v>175</v>
      </c>
      <c r="F31" s="5">
        <v>7018</v>
      </c>
      <c r="G31" s="5" t="s">
        <v>1100</v>
      </c>
      <c r="H31" s="5" t="s">
        <v>1101</v>
      </c>
      <c r="I31" s="5" t="s">
        <v>76</v>
      </c>
      <c r="J31" s="5" t="s">
        <v>1112</v>
      </c>
      <c r="K31" s="5">
        <v>116</v>
      </c>
      <c r="L31" s="5">
        <v>4.3</v>
      </c>
      <c r="M31" s="5">
        <v>46</v>
      </c>
      <c r="N31" s="5">
        <v>1.34</v>
      </c>
      <c r="O31" s="5">
        <v>0.33</v>
      </c>
      <c r="P31" s="5">
        <v>1.04</v>
      </c>
      <c r="Q31" s="5">
        <v>0.36</v>
      </c>
      <c r="R31" s="5">
        <v>0.08</v>
      </c>
      <c r="S31" s="5">
        <v>0.1</v>
      </c>
      <c r="T31" s="5">
        <v>0.76</v>
      </c>
      <c r="U31" s="5">
        <v>7.0000000000000007E-2</v>
      </c>
      <c r="Y31" s="9">
        <v>1160000</v>
      </c>
      <c r="Z31" s="9">
        <v>1.5544</v>
      </c>
      <c r="AA31" s="9">
        <v>0.38279999999999997</v>
      </c>
      <c r="AB31" s="9">
        <v>1.2063999999999999</v>
      </c>
      <c r="AC31" s="9">
        <v>0.41760000000000003</v>
      </c>
      <c r="AD31" s="9">
        <v>9.2799999999999994E-2</v>
      </c>
      <c r="AE31" s="9">
        <v>0.11600000000000001</v>
      </c>
      <c r="AF31" s="9">
        <v>0.88160000000000005</v>
      </c>
      <c r="AG31" s="9">
        <v>8.1200000000000008E-2</v>
      </c>
    </row>
    <row r="32" spans="1:33">
      <c r="A32" s="5">
        <v>198507</v>
      </c>
      <c r="B32" s="5">
        <v>1985</v>
      </c>
      <c r="C32" s="5">
        <v>7</v>
      </c>
      <c r="D32" s="19" t="s">
        <v>1107</v>
      </c>
      <c r="E32" s="5">
        <v>175</v>
      </c>
      <c r="F32" s="5">
        <v>7018</v>
      </c>
      <c r="G32" s="5" t="s">
        <v>1100</v>
      </c>
      <c r="H32" s="5" t="s">
        <v>1101</v>
      </c>
      <c r="I32" s="5" t="s">
        <v>76</v>
      </c>
      <c r="J32" s="5" t="s">
        <v>1112</v>
      </c>
      <c r="K32" s="5">
        <v>98</v>
      </c>
      <c r="L32" s="5">
        <v>4.2</v>
      </c>
      <c r="M32" s="5">
        <v>60</v>
      </c>
      <c r="N32" s="5">
        <v>0.77</v>
      </c>
      <c r="O32" s="5">
        <v>0.57999999999999996</v>
      </c>
      <c r="P32" s="5">
        <v>1.1499999999999999</v>
      </c>
      <c r="Q32" s="5">
        <v>0.61</v>
      </c>
      <c r="R32" s="5">
        <v>0.11</v>
      </c>
      <c r="S32" s="5">
        <v>0.06</v>
      </c>
      <c r="T32" s="5">
        <v>0.43</v>
      </c>
      <c r="U32" s="5">
        <v>0.06</v>
      </c>
      <c r="Y32" s="9">
        <v>980000</v>
      </c>
      <c r="Z32" s="9">
        <v>0.75460000000000005</v>
      </c>
      <c r="AA32" s="9">
        <v>0.56840000000000002</v>
      </c>
      <c r="AB32" s="9">
        <v>1.127</v>
      </c>
      <c r="AC32" s="9">
        <v>0.5978</v>
      </c>
      <c r="AD32" s="9">
        <v>0.10780000000000001</v>
      </c>
      <c r="AE32" s="9">
        <v>5.8799999999999998E-2</v>
      </c>
      <c r="AF32" s="9">
        <v>0.4214</v>
      </c>
      <c r="AG32" s="9">
        <v>5.8799999999999998E-2</v>
      </c>
    </row>
    <row r="33" spans="1:33">
      <c r="A33" s="5">
        <v>198508</v>
      </c>
      <c r="B33" s="5">
        <v>1985</v>
      </c>
      <c r="C33" s="5">
        <v>8</v>
      </c>
      <c r="D33" s="19" t="s">
        <v>1107</v>
      </c>
      <c r="E33" s="5">
        <v>175</v>
      </c>
      <c r="F33" s="5">
        <v>7018</v>
      </c>
      <c r="G33" s="5" t="s">
        <v>1100</v>
      </c>
      <c r="H33" s="5" t="s">
        <v>1101</v>
      </c>
      <c r="I33" s="5" t="s">
        <v>76</v>
      </c>
      <c r="J33" s="5" t="s">
        <v>1112</v>
      </c>
      <c r="K33" s="5">
        <v>165</v>
      </c>
      <c r="L33" s="5">
        <v>4.4000000000000004</v>
      </c>
      <c r="M33" s="5">
        <v>38</v>
      </c>
      <c r="N33" s="5">
        <v>1.4</v>
      </c>
      <c r="O33" s="5">
        <v>0.38</v>
      </c>
      <c r="P33" s="5">
        <v>0.82</v>
      </c>
      <c r="Q33" s="5">
        <v>0.3</v>
      </c>
      <c r="R33" s="5">
        <v>0.04</v>
      </c>
      <c r="S33" s="5">
        <v>0.1</v>
      </c>
      <c r="T33" s="5">
        <v>0.72</v>
      </c>
      <c r="U33" s="5">
        <v>0.05</v>
      </c>
      <c r="Y33" s="9">
        <v>1650000</v>
      </c>
      <c r="Z33" s="9">
        <v>2.31</v>
      </c>
      <c r="AA33" s="9">
        <v>0.627</v>
      </c>
      <c r="AB33" s="9">
        <v>1.353</v>
      </c>
      <c r="AC33" s="9">
        <v>0.495</v>
      </c>
      <c r="AD33" s="9">
        <v>6.6000000000000003E-2</v>
      </c>
      <c r="AE33" s="9">
        <v>0.16500000000000001</v>
      </c>
      <c r="AF33" s="9">
        <v>1.1879999999999999</v>
      </c>
      <c r="AG33" s="9">
        <v>8.2500000000000004E-2</v>
      </c>
    </row>
    <row r="34" spans="1:33">
      <c r="A34" s="5">
        <v>198509</v>
      </c>
      <c r="B34" s="5">
        <v>1985</v>
      </c>
      <c r="C34" s="5">
        <v>9</v>
      </c>
      <c r="D34" s="19" t="s">
        <v>1107</v>
      </c>
      <c r="E34" s="5">
        <v>175</v>
      </c>
      <c r="F34" s="5">
        <v>7018</v>
      </c>
      <c r="G34" s="5" t="s">
        <v>1100</v>
      </c>
      <c r="H34" s="5" t="s">
        <v>1101</v>
      </c>
      <c r="I34" s="5" t="s">
        <v>76</v>
      </c>
      <c r="J34" s="5" t="s">
        <v>1112</v>
      </c>
      <c r="K34" s="5">
        <v>183</v>
      </c>
      <c r="L34" s="5">
        <v>4.4000000000000004</v>
      </c>
      <c r="M34" s="5">
        <v>43</v>
      </c>
      <c r="N34" s="5">
        <v>2.1</v>
      </c>
      <c r="O34" s="5">
        <v>0.47</v>
      </c>
      <c r="P34" s="5">
        <v>0.8</v>
      </c>
      <c r="Q34" s="5">
        <v>0.43</v>
      </c>
      <c r="R34" s="5">
        <v>0.09</v>
      </c>
      <c r="S34" s="5">
        <v>0.14000000000000001</v>
      </c>
      <c r="T34" s="5">
        <v>1.0900000000000001</v>
      </c>
      <c r="U34" s="5">
        <v>0.09</v>
      </c>
      <c r="Y34" s="9">
        <v>1830000</v>
      </c>
      <c r="Z34" s="9">
        <v>3.843</v>
      </c>
      <c r="AA34" s="9">
        <v>0.86009999999999998</v>
      </c>
      <c r="AB34" s="9">
        <v>1.464</v>
      </c>
      <c r="AC34" s="9">
        <v>0.78690000000000004</v>
      </c>
      <c r="AD34" s="9">
        <v>0.16470000000000001</v>
      </c>
      <c r="AE34" s="9">
        <v>0.25620000000000004</v>
      </c>
      <c r="AF34" s="9">
        <v>1.9947000000000001</v>
      </c>
      <c r="AG34" s="9">
        <v>0.16470000000000001</v>
      </c>
    </row>
    <row r="35" spans="1:33">
      <c r="A35" s="5">
        <v>198510</v>
      </c>
      <c r="B35" s="5">
        <v>1985</v>
      </c>
      <c r="C35" s="5">
        <v>10</v>
      </c>
      <c r="D35" s="19" t="s">
        <v>1107</v>
      </c>
      <c r="E35" s="5">
        <v>175</v>
      </c>
      <c r="F35" s="5">
        <v>7018</v>
      </c>
      <c r="G35" s="5" t="s">
        <v>1100</v>
      </c>
      <c r="H35" s="5" t="s">
        <v>1101</v>
      </c>
      <c r="I35" s="5" t="s">
        <v>76</v>
      </c>
      <c r="J35" s="5" t="s">
        <v>1112</v>
      </c>
      <c r="K35" s="5">
        <v>116</v>
      </c>
      <c r="L35" s="5">
        <v>4.3</v>
      </c>
      <c r="M35" s="5">
        <v>46</v>
      </c>
      <c r="N35" s="5">
        <v>3.77</v>
      </c>
      <c r="O35" s="5">
        <v>0.81</v>
      </c>
      <c r="P35" s="5">
        <v>1.51</v>
      </c>
      <c r="Q35" s="5">
        <v>0.88</v>
      </c>
      <c r="R35" s="5">
        <v>0.22</v>
      </c>
      <c r="S35" s="5">
        <v>0.28000000000000003</v>
      </c>
      <c r="T35" s="5">
        <v>2.13</v>
      </c>
      <c r="U35" s="5">
        <v>0.12</v>
      </c>
      <c r="Y35" s="9">
        <v>1160000</v>
      </c>
      <c r="Z35" s="9">
        <v>4.3731999999999998</v>
      </c>
      <c r="AA35" s="9">
        <v>0.9396000000000001</v>
      </c>
      <c r="AB35" s="9">
        <v>1.7516</v>
      </c>
      <c r="AC35" s="9">
        <v>1.0207999999999999</v>
      </c>
      <c r="AD35" s="9">
        <v>0.25519999999999998</v>
      </c>
      <c r="AE35" s="9">
        <v>0.32480000000000003</v>
      </c>
      <c r="AF35" s="9">
        <v>2.4708000000000001</v>
      </c>
      <c r="AG35" s="9">
        <v>0.13919999999999999</v>
      </c>
    </row>
    <row r="36" spans="1:33">
      <c r="A36" s="5">
        <v>198511</v>
      </c>
      <c r="B36" s="5">
        <v>1985</v>
      </c>
      <c r="C36" s="5">
        <v>11</v>
      </c>
      <c r="D36" s="19" t="s">
        <v>1107</v>
      </c>
      <c r="E36" s="5">
        <v>175</v>
      </c>
      <c r="F36" s="5">
        <v>7018</v>
      </c>
      <c r="G36" s="5" t="s">
        <v>1100</v>
      </c>
      <c r="H36" s="5" t="s">
        <v>1101</v>
      </c>
      <c r="I36" s="5" t="s">
        <v>76</v>
      </c>
      <c r="J36" s="5" t="s">
        <v>1112</v>
      </c>
      <c r="K36" s="5">
        <v>62</v>
      </c>
      <c r="L36" s="5">
        <v>4.5999999999999996</v>
      </c>
      <c r="M36" s="5">
        <v>28</v>
      </c>
      <c r="N36" s="5">
        <v>18.5</v>
      </c>
      <c r="O36" s="5">
        <v>0.3</v>
      </c>
      <c r="P36" s="5">
        <v>1.45</v>
      </c>
      <c r="Q36" s="5">
        <v>0.31</v>
      </c>
      <c r="R36" s="5">
        <v>0.48</v>
      </c>
      <c r="S36" s="5">
        <v>1.31</v>
      </c>
      <c r="T36" s="5">
        <v>0.8</v>
      </c>
      <c r="U36" s="5">
        <v>0.41</v>
      </c>
      <c r="Y36" s="9">
        <v>620000</v>
      </c>
      <c r="Z36" s="9">
        <v>11.47</v>
      </c>
      <c r="AA36" s="9">
        <v>0.186</v>
      </c>
      <c r="AB36" s="9">
        <v>0.89900000000000002</v>
      </c>
      <c r="AC36" s="9">
        <v>0.19220000000000001</v>
      </c>
      <c r="AD36" s="9">
        <v>0.29759999999999998</v>
      </c>
      <c r="AE36" s="9">
        <v>0.81220000000000003</v>
      </c>
      <c r="AF36" s="9">
        <v>0.496</v>
      </c>
      <c r="AG36" s="9">
        <v>0.25419999999999998</v>
      </c>
    </row>
    <row r="37" spans="1:33">
      <c r="A37" s="5">
        <v>198512</v>
      </c>
      <c r="B37" s="5">
        <v>1985</v>
      </c>
      <c r="C37" s="5">
        <v>12</v>
      </c>
      <c r="D37" s="19" t="s">
        <v>1107</v>
      </c>
      <c r="E37" s="5">
        <v>175</v>
      </c>
      <c r="F37" s="5">
        <v>7018</v>
      </c>
      <c r="G37" s="5" t="s">
        <v>1100</v>
      </c>
      <c r="H37" s="5" t="s">
        <v>1101</v>
      </c>
      <c r="I37" s="5" t="s">
        <v>76</v>
      </c>
      <c r="J37" s="5" t="s">
        <v>1112</v>
      </c>
      <c r="K37" s="5">
        <v>55</v>
      </c>
      <c r="L37" s="5">
        <v>4.5</v>
      </c>
      <c r="M37" s="5">
        <v>32</v>
      </c>
      <c r="N37" s="5">
        <v>1.18</v>
      </c>
      <c r="O37" s="5">
        <v>0.56999999999999995</v>
      </c>
      <c r="P37" s="5">
        <v>0.56000000000000005</v>
      </c>
      <c r="Q37" s="5">
        <v>0.49</v>
      </c>
      <c r="R37" s="5">
        <v>0.06</v>
      </c>
      <c r="S37" s="5">
        <v>7.0000000000000007E-2</v>
      </c>
      <c r="T37" s="5">
        <v>0.52</v>
      </c>
      <c r="U37" s="5">
        <v>0.05</v>
      </c>
      <c r="Y37" s="9">
        <v>550000</v>
      </c>
      <c r="Z37" s="9">
        <v>0.64900000000000002</v>
      </c>
      <c r="AA37" s="9">
        <v>0.3135</v>
      </c>
      <c r="AB37" s="9">
        <v>0.30800000000000005</v>
      </c>
      <c r="AC37" s="9">
        <v>0.26950000000000002</v>
      </c>
      <c r="AD37" s="9">
        <v>3.3000000000000002E-2</v>
      </c>
      <c r="AE37" s="9">
        <v>3.8500000000000006E-2</v>
      </c>
      <c r="AF37" s="9">
        <v>0.28599999999999998</v>
      </c>
      <c r="AG37" s="9">
        <v>2.75E-2</v>
      </c>
    </row>
    <row r="38" spans="1:33">
      <c r="A38" s="5">
        <v>198601</v>
      </c>
      <c r="B38" s="5">
        <v>1986</v>
      </c>
      <c r="C38" s="5">
        <v>1</v>
      </c>
      <c r="D38" s="19" t="s">
        <v>1107</v>
      </c>
      <c r="E38" s="5">
        <v>175</v>
      </c>
      <c r="F38" s="5">
        <v>7018</v>
      </c>
      <c r="G38" s="5" t="s">
        <v>1100</v>
      </c>
      <c r="H38" s="5" t="s">
        <v>1101</v>
      </c>
      <c r="I38" s="5" t="s">
        <v>76</v>
      </c>
      <c r="J38" s="5" t="s">
        <v>1112</v>
      </c>
      <c r="K38" s="5">
        <v>60</v>
      </c>
      <c r="Y38" s="9">
        <v>600000</v>
      </c>
      <c r="Z38" s="9">
        <v>0</v>
      </c>
      <c r="AA38" s="9">
        <v>0</v>
      </c>
      <c r="AB38" s="9">
        <v>0</v>
      </c>
      <c r="AC38" s="9">
        <v>0</v>
      </c>
      <c r="AD38" s="9">
        <v>0</v>
      </c>
      <c r="AE38" s="9">
        <v>0</v>
      </c>
      <c r="AF38" s="9">
        <v>0</v>
      </c>
      <c r="AG38" s="9">
        <v>0</v>
      </c>
    </row>
    <row r="39" spans="1:33">
      <c r="A39" s="5">
        <v>198602</v>
      </c>
      <c r="B39" s="5">
        <v>1986</v>
      </c>
      <c r="C39" s="5">
        <v>2</v>
      </c>
      <c r="D39" s="19" t="s">
        <v>1107</v>
      </c>
      <c r="E39" s="5">
        <v>175</v>
      </c>
      <c r="F39" s="5">
        <v>7018</v>
      </c>
      <c r="G39" s="5" t="s">
        <v>1100</v>
      </c>
      <c r="H39" s="5" t="s">
        <v>1101</v>
      </c>
      <c r="I39" s="5" t="s">
        <v>76</v>
      </c>
      <c r="J39" s="5" t="s">
        <v>1112</v>
      </c>
      <c r="K39" s="5">
        <v>2</v>
      </c>
      <c r="L39" s="5">
        <v>4.0999999999999996</v>
      </c>
      <c r="M39" s="5">
        <v>79</v>
      </c>
      <c r="N39" s="5">
        <v>0.63</v>
      </c>
      <c r="O39" s="5">
        <v>0.68</v>
      </c>
      <c r="P39" s="5">
        <v>1.2</v>
      </c>
      <c r="Q39" s="5">
        <v>0.42</v>
      </c>
      <c r="Y39" s="9">
        <v>20000</v>
      </c>
      <c r="Z39" s="9">
        <v>1.26E-2</v>
      </c>
      <c r="AA39" s="9">
        <v>1.3600000000000001E-2</v>
      </c>
      <c r="AB39" s="9">
        <v>2.4E-2</v>
      </c>
      <c r="AC39" s="9">
        <v>8.3999999999999995E-3</v>
      </c>
      <c r="AD39" s="9">
        <v>0</v>
      </c>
      <c r="AE39" s="9">
        <v>0</v>
      </c>
      <c r="AF39" s="9">
        <v>0</v>
      </c>
      <c r="AG39" s="9">
        <v>0</v>
      </c>
    </row>
    <row r="40" spans="1:33">
      <c r="A40" s="5">
        <v>198603</v>
      </c>
      <c r="B40" s="5">
        <v>1986</v>
      </c>
      <c r="C40" s="5">
        <v>3</v>
      </c>
      <c r="D40" s="19" t="s">
        <v>1107</v>
      </c>
      <c r="E40" s="5">
        <v>175</v>
      </c>
      <c r="F40" s="5">
        <v>7018</v>
      </c>
      <c r="G40" s="5" t="s">
        <v>1100</v>
      </c>
      <c r="H40" s="5" t="s">
        <v>1101</v>
      </c>
      <c r="I40" s="5" t="s">
        <v>76</v>
      </c>
      <c r="J40" s="5" t="s">
        <v>1112</v>
      </c>
      <c r="K40" s="5">
        <v>109</v>
      </c>
      <c r="L40" s="5">
        <v>4.3</v>
      </c>
      <c r="M40" s="5">
        <v>54</v>
      </c>
      <c r="N40" s="5">
        <v>1.1200000000000001</v>
      </c>
      <c r="O40" s="5">
        <v>0.89</v>
      </c>
      <c r="P40" s="5">
        <v>1.2</v>
      </c>
      <c r="Q40" s="5">
        <v>1.03</v>
      </c>
      <c r="R40" s="5">
        <v>0.1</v>
      </c>
      <c r="S40" s="5">
        <v>7.0000000000000007E-2</v>
      </c>
      <c r="T40" s="5">
        <v>0.54</v>
      </c>
      <c r="U40" s="5">
        <v>0.06</v>
      </c>
      <c r="Y40" s="9">
        <v>1090000</v>
      </c>
      <c r="Z40" s="9">
        <v>1.2208000000000001</v>
      </c>
      <c r="AA40" s="9">
        <v>0.97009999999999996</v>
      </c>
      <c r="AB40" s="9">
        <v>1.3080000000000001</v>
      </c>
      <c r="AC40" s="9">
        <v>1.1227</v>
      </c>
      <c r="AD40" s="9">
        <v>0.109</v>
      </c>
      <c r="AE40" s="9">
        <v>7.6300000000000007E-2</v>
      </c>
      <c r="AF40" s="9">
        <v>0.58860000000000001</v>
      </c>
      <c r="AG40" s="9">
        <v>6.54E-2</v>
      </c>
    </row>
    <row r="41" spans="1:33">
      <c r="A41" s="5">
        <v>198604</v>
      </c>
      <c r="B41" s="5">
        <v>1986</v>
      </c>
      <c r="C41" s="5">
        <v>4</v>
      </c>
      <c r="D41" s="19" t="s">
        <v>1107</v>
      </c>
      <c r="E41" s="5">
        <v>175</v>
      </c>
      <c r="F41" s="5">
        <v>7018</v>
      </c>
      <c r="G41" s="5" t="s">
        <v>1100</v>
      </c>
      <c r="H41" s="5" t="s">
        <v>1101</v>
      </c>
      <c r="I41" s="5" t="s">
        <v>76</v>
      </c>
      <c r="J41" s="5" t="s">
        <v>1112</v>
      </c>
      <c r="K41" s="5">
        <v>49</v>
      </c>
      <c r="L41" s="5">
        <v>4.3</v>
      </c>
      <c r="M41" s="5">
        <v>56</v>
      </c>
      <c r="N41" s="5">
        <v>0.81</v>
      </c>
      <c r="O41" s="5">
        <v>0.95</v>
      </c>
      <c r="P41" s="5">
        <v>1.66</v>
      </c>
      <c r="Q41" s="5">
        <v>1.2</v>
      </c>
      <c r="R41" s="5">
        <v>0.28000000000000003</v>
      </c>
      <c r="S41" s="5">
        <v>7.0000000000000007E-2</v>
      </c>
      <c r="T41" s="5">
        <v>0.37</v>
      </c>
      <c r="U41" s="5">
        <v>7.0000000000000007E-2</v>
      </c>
      <c r="Y41" s="9">
        <v>490000</v>
      </c>
      <c r="Z41" s="9">
        <v>0.39689999999999998</v>
      </c>
      <c r="AA41" s="9">
        <v>0.46550000000000002</v>
      </c>
      <c r="AB41" s="9">
        <v>0.81340000000000001</v>
      </c>
      <c r="AC41" s="9">
        <v>0.58799999999999997</v>
      </c>
      <c r="AD41" s="9">
        <v>0.13719999999999999</v>
      </c>
      <c r="AE41" s="9">
        <v>3.4299999999999997E-2</v>
      </c>
      <c r="AF41" s="9">
        <v>0.18129999999999999</v>
      </c>
      <c r="AG41" s="9">
        <v>3.4299999999999997E-2</v>
      </c>
    </row>
    <row r="42" spans="1:33">
      <c r="A42" s="5">
        <v>198605</v>
      </c>
      <c r="B42" s="5">
        <v>1986</v>
      </c>
      <c r="C42" s="5">
        <v>5</v>
      </c>
      <c r="D42" s="19" t="s">
        <v>1107</v>
      </c>
      <c r="E42" s="5">
        <v>175</v>
      </c>
      <c r="F42" s="5">
        <v>7018</v>
      </c>
      <c r="G42" s="5" t="s">
        <v>1100</v>
      </c>
      <c r="H42" s="5" t="s">
        <v>1101</v>
      </c>
      <c r="I42" s="5" t="s">
        <v>76</v>
      </c>
      <c r="J42" s="5" t="s">
        <v>1112</v>
      </c>
      <c r="K42" s="5">
        <v>82</v>
      </c>
      <c r="L42" s="5">
        <v>4.2</v>
      </c>
      <c r="M42" s="5">
        <v>63</v>
      </c>
      <c r="N42" s="5">
        <v>2.61</v>
      </c>
      <c r="O42" s="5">
        <v>0.91</v>
      </c>
      <c r="P42" s="5">
        <v>1.5</v>
      </c>
      <c r="Q42" s="5">
        <v>0.98</v>
      </c>
      <c r="R42" s="5">
        <v>0.24</v>
      </c>
      <c r="S42" s="5">
        <v>0.2</v>
      </c>
      <c r="T42" s="5">
        <v>1.46</v>
      </c>
      <c r="U42" s="5">
        <v>0.11</v>
      </c>
      <c r="Y42" s="9">
        <v>820000</v>
      </c>
      <c r="Z42" s="9">
        <v>2.1402000000000001</v>
      </c>
      <c r="AA42" s="9">
        <v>0.74619999999999997</v>
      </c>
      <c r="AB42" s="9">
        <v>1.23</v>
      </c>
      <c r="AC42" s="9">
        <v>0.80359999999999998</v>
      </c>
      <c r="AD42" s="9">
        <v>0.1968</v>
      </c>
      <c r="AE42" s="9">
        <v>0.16400000000000001</v>
      </c>
      <c r="AF42" s="9">
        <v>1.1972</v>
      </c>
      <c r="AG42" s="9">
        <v>9.0200000000000002E-2</v>
      </c>
    </row>
    <row r="43" spans="1:33">
      <c r="A43" s="5">
        <v>198606</v>
      </c>
      <c r="B43" s="5">
        <v>1986</v>
      </c>
      <c r="C43" s="5">
        <v>6</v>
      </c>
      <c r="D43" s="19" t="s">
        <v>1107</v>
      </c>
      <c r="E43" s="5">
        <v>175</v>
      </c>
      <c r="F43" s="5">
        <v>7018</v>
      </c>
      <c r="G43" s="5" t="s">
        <v>1100</v>
      </c>
      <c r="H43" s="5" t="s">
        <v>1101</v>
      </c>
      <c r="I43" s="5" t="s">
        <v>76</v>
      </c>
      <c r="J43" s="5" t="s">
        <v>1112</v>
      </c>
      <c r="K43" s="5">
        <v>12</v>
      </c>
      <c r="L43" s="5">
        <v>4.5</v>
      </c>
      <c r="M43" s="5">
        <v>32</v>
      </c>
      <c r="N43" s="5">
        <v>1.93</v>
      </c>
      <c r="O43" s="5">
        <v>0.82</v>
      </c>
      <c r="P43" s="5">
        <v>2.37</v>
      </c>
      <c r="Q43" s="5">
        <v>1.43</v>
      </c>
      <c r="R43" s="5">
        <v>0.4</v>
      </c>
      <c r="S43" s="5">
        <v>0.23</v>
      </c>
      <c r="T43" s="5">
        <v>1.1299999999999999</v>
      </c>
      <c r="U43" s="5">
        <v>0.7</v>
      </c>
      <c r="Y43" s="9">
        <v>120000</v>
      </c>
      <c r="Z43" s="9">
        <v>0.2316</v>
      </c>
      <c r="AA43" s="9">
        <v>9.8400000000000001E-2</v>
      </c>
      <c r="AB43" s="9">
        <v>0.28439999999999999</v>
      </c>
      <c r="AC43" s="9">
        <v>0.1716</v>
      </c>
      <c r="AD43" s="9">
        <v>4.8000000000000001E-2</v>
      </c>
      <c r="AE43" s="9">
        <v>2.76E-2</v>
      </c>
      <c r="AF43" s="9">
        <v>0.1356</v>
      </c>
      <c r="AG43" s="9">
        <v>8.4000000000000005E-2</v>
      </c>
    </row>
    <row r="44" spans="1:33">
      <c r="A44" s="5">
        <v>198607</v>
      </c>
      <c r="B44" s="5">
        <v>1986</v>
      </c>
      <c r="C44" s="5">
        <v>7</v>
      </c>
      <c r="D44" s="19" t="s">
        <v>1107</v>
      </c>
      <c r="E44" s="5">
        <v>175</v>
      </c>
      <c r="F44" s="5">
        <v>7018</v>
      </c>
      <c r="G44" s="5" t="s">
        <v>1100</v>
      </c>
      <c r="H44" s="5" t="s">
        <v>1101</v>
      </c>
      <c r="I44" s="5" t="s">
        <v>76</v>
      </c>
      <c r="J44" s="5" t="s">
        <v>1112</v>
      </c>
      <c r="K44" s="5">
        <v>93</v>
      </c>
      <c r="L44" s="5">
        <v>4.2</v>
      </c>
      <c r="M44" s="5">
        <v>71</v>
      </c>
      <c r="N44" s="5">
        <v>1.1000000000000001</v>
      </c>
      <c r="O44" s="5">
        <v>0.7</v>
      </c>
      <c r="P44" s="5">
        <v>1.31</v>
      </c>
      <c r="Q44" s="5">
        <v>0.6</v>
      </c>
      <c r="R44" s="5">
        <v>0.13</v>
      </c>
      <c r="S44" s="5">
        <v>0.08</v>
      </c>
      <c r="T44" s="5">
        <v>0.55000000000000004</v>
      </c>
      <c r="U44" s="5">
        <v>0.08</v>
      </c>
      <c r="Y44" s="9">
        <v>930000</v>
      </c>
      <c r="Z44" s="9">
        <v>1.0230000000000001</v>
      </c>
      <c r="AA44" s="9">
        <v>0.65100000000000002</v>
      </c>
      <c r="AB44" s="9">
        <v>1.2182999999999999</v>
      </c>
      <c r="AC44" s="9">
        <v>0.55800000000000005</v>
      </c>
      <c r="AD44" s="9">
        <v>0.12089999999999999</v>
      </c>
      <c r="AE44" s="9">
        <v>7.4399999999999994E-2</v>
      </c>
      <c r="AF44" s="9">
        <v>0.51150000000000007</v>
      </c>
      <c r="AG44" s="9">
        <v>7.4399999999999994E-2</v>
      </c>
    </row>
    <row r="45" spans="1:33">
      <c r="A45" s="5">
        <v>198608</v>
      </c>
      <c r="B45" s="5">
        <v>1986</v>
      </c>
      <c r="C45" s="5">
        <v>8</v>
      </c>
      <c r="D45" s="19" t="s">
        <v>1107</v>
      </c>
      <c r="E45" s="5">
        <v>175</v>
      </c>
      <c r="F45" s="5">
        <v>7018</v>
      </c>
      <c r="G45" s="5" t="s">
        <v>1100</v>
      </c>
      <c r="H45" s="5" t="s">
        <v>1101</v>
      </c>
      <c r="I45" s="5" t="s">
        <v>76</v>
      </c>
      <c r="J45" s="5" t="s">
        <v>1112</v>
      </c>
      <c r="K45" s="5">
        <v>128</v>
      </c>
      <c r="L45" s="5">
        <v>4.4000000000000004</v>
      </c>
      <c r="M45" s="5">
        <v>36</v>
      </c>
      <c r="N45" s="5">
        <v>2.1800000000000002</v>
      </c>
      <c r="O45" s="5">
        <v>0.36</v>
      </c>
      <c r="P45" s="5">
        <v>0.9</v>
      </c>
      <c r="Q45" s="5">
        <v>0.37</v>
      </c>
      <c r="R45" s="5">
        <v>0.09</v>
      </c>
      <c r="S45" s="5">
        <v>0.15</v>
      </c>
      <c r="T45" s="5">
        <v>1.1299999999999999</v>
      </c>
      <c r="U45" s="5">
        <v>0.09</v>
      </c>
      <c r="Y45" s="9">
        <v>1280000</v>
      </c>
      <c r="Z45" s="9">
        <v>2.7904</v>
      </c>
      <c r="AA45" s="9">
        <v>0.46079999999999999</v>
      </c>
      <c r="AB45" s="9">
        <v>1.1519999999999999</v>
      </c>
      <c r="AC45" s="9">
        <v>0.47360000000000002</v>
      </c>
      <c r="AD45" s="9">
        <v>0.1152</v>
      </c>
      <c r="AE45" s="9">
        <v>0.192</v>
      </c>
      <c r="AF45" s="9">
        <v>1.4463999999999997</v>
      </c>
      <c r="AG45" s="9">
        <v>0.1152</v>
      </c>
    </row>
    <row r="46" spans="1:33">
      <c r="A46" s="5">
        <v>198609</v>
      </c>
      <c r="B46" s="5">
        <v>1986</v>
      </c>
      <c r="C46" s="5">
        <v>9</v>
      </c>
      <c r="D46" s="19" t="s">
        <v>1107</v>
      </c>
      <c r="E46" s="5">
        <v>175</v>
      </c>
      <c r="F46" s="5">
        <v>7018</v>
      </c>
      <c r="G46" s="5" t="s">
        <v>1100</v>
      </c>
      <c r="H46" s="5" t="s">
        <v>1101</v>
      </c>
      <c r="I46" s="5" t="s">
        <v>76</v>
      </c>
      <c r="J46" s="5" t="s">
        <v>1112</v>
      </c>
      <c r="K46" s="5">
        <v>77</v>
      </c>
      <c r="L46" s="5">
        <v>4.5</v>
      </c>
      <c r="M46" s="5">
        <v>35</v>
      </c>
      <c r="N46" s="5">
        <v>4.3099999999999996</v>
      </c>
      <c r="O46" s="5">
        <v>0.26</v>
      </c>
      <c r="P46" s="5">
        <v>0.9</v>
      </c>
      <c r="Q46" s="5">
        <v>0.33</v>
      </c>
      <c r="R46" s="5">
        <v>0.11</v>
      </c>
      <c r="S46" s="5">
        <v>0.26</v>
      </c>
      <c r="T46" s="5">
        <v>1.99</v>
      </c>
      <c r="U46" s="5">
        <v>0.12</v>
      </c>
      <c r="Y46" s="9">
        <v>770000</v>
      </c>
      <c r="Z46" s="9">
        <v>3.3186999999999993</v>
      </c>
      <c r="AA46" s="9">
        <v>0.20019999999999999</v>
      </c>
      <c r="AB46" s="9">
        <v>0.69299999999999995</v>
      </c>
      <c r="AC46" s="9">
        <v>0.25409999999999999</v>
      </c>
      <c r="AD46" s="9">
        <v>8.4699999999999998E-2</v>
      </c>
      <c r="AE46" s="9">
        <v>0.20019999999999999</v>
      </c>
      <c r="AF46" s="9">
        <v>1.5323</v>
      </c>
      <c r="AG46" s="9">
        <v>9.2399999999999996E-2</v>
      </c>
    </row>
    <row r="47" spans="1:33">
      <c r="A47" s="5">
        <v>198610</v>
      </c>
      <c r="B47" s="5">
        <v>1986</v>
      </c>
      <c r="C47" s="5">
        <v>10</v>
      </c>
      <c r="D47" s="19" t="s">
        <v>1107</v>
      </c>
      <c r="E47" s="5">
        <v>175</v>
      </c>
      <c r="F47" s="5">
        <v>7018</v>
      </c>
      <c r="G47" s="5" t="s">
        <v>1100</v>
      </c>
      <c r="H47" s="5" t="s">
        <v>1101</v>
      </c>
      <c r="I47" s="5" t="s">
        <v>76</v>
      </c>
      <c r="J47" s="5" t="s">
        <v>1112</v>
      </c>
      <c r="K47" s="5">
        <v>120</v>
      </c>
      <c r="L47" s="5">
        <v>4.3</v>
      </c>
      <c r="M47" s="5">
        <v>55</v>
      </c>
      <c r="N47" s="5">
        <v>2.16</v>
      </c>
      <c r="O47" s="5">
        <v>0.8</v>
      </c>
      <c r="P47" s="5">
        <v>1.1100000000000001</v>
      </c>
      <c r="Q47" s="5">
        <v>0.79</v>
      </c>
      <c r="R47" s="5">
        <v>0.16</v>
      </c>
      <c r="S47" s="5">
        <v>0.14000000000000001</v>
      </c>
      <c r="T47" s="5">
        <v>1.1399999999999999</v>
      </c>
      <c r="U47" s="5">
        <v>0.1</v>
      </c>
      <c r="Y47" s="9">
        <v>1200000</v>
      </c>
      <c r="Z47" s="9">
        <v>2.5920000000000001</v>
      </c>
      <c r="AA47" s="9">
        <v>0.96</v>
      </c>
      <c r="AB47" s="9">
        <v>1.3320000000000003</v>
      </c>
      <c r="AC47" s="9">
        <v>0.94799999999999995</v>
      </c>
      <c r="AD47" s="9">
        <v>0.192</v>
      </c>
      <c r="AE47" s="9">
        <v>0.16800000000000004</v>
      </c>
      <c r="AF47" s="9">
        <v>1.3679999999999997</v>
      </c>
      <c r="AG47" s="9">
        <v>0.12</v>
      </c>
    </row>
    <row r="48" spans="1:33">
      <c r="A48" s="5">
        <v>198611</v>
      </c>
      <c r="B48" s="5">
        <v>1986</v>
      </c>
      <c r="C48" s="5">
        <v>11</v>
      </c>
      <c r="D48" s="19" t="s">
        <v>1107</v>
      </c>
      <c r="E48" s="5">
        <v>175</v>
      </c>
      <c r="F48" s="5">
        <v>7018</v>
      </c>
      <c r="G48" s="5" t="s">
        <v>1100</v>
      </c>
      <c r="H48" s="5" t="s">
        <v>1101</v>
      </c>
      <c r="I48" s="5" t="s">
        <v>76</v>
      </c>
      <c r="J48" s="5" t="s">
        <v>1112</v>
      </c>
      <c r="K48" s="5">
        <v>167</v>
      </c>
      <c r="L48" s="5">
        <v>4.3</v>
      </c>
      <c r="M48" s="5">
        <v>50</v>
      </c>
      <c r="N48" s="5">
        <v>1.97</v>
      </c>
      <c r="O48" s="5">
        <v>0.79</v>
      </c>
      <c r="P48" s="5">
        <v>1.05</v>
      </c>
      <c r="Q48" s="5">
        <v>0.85</v>
      </c>
      <c r="R48" s="5">
        <v>0.14000000000000001</v>
      </c>
      <c r="S48" s="5">
        <v>0.12</v>
      </c>
      <c r="T48" s="5">
        <v>0.95</v>
      </c>
      <c r="U48" s="5">
        <v>7.0000000000000007E-2</v>
      </c>
      <c r="Y48" s="9">
        <v>1670000</v>
      </c>
      <c r="Z48" s="9">
        <v>3.2898999999999998</v>
      </c>
      <c r="AA48" s="9">
        <v>1.3192999999999999</v>
      </c>
      <c r="AB48" s="9">
        <v>1.7535000000000001</v>
      </c>
      <c r="AC48" s="9">
        <v>1.4195</v>
      </c>
      <c r="AD48" s="9">
        <v>0.23380000000000004</v>
      </c>
      <c r="AE48" s="9">
        <v>0.20039999999999999</v>
      </c>
      <c r="AF48" s="9">
        <v>1.5865</v>
      </c>
      <c r="AG48" s="9">
        <v>0.11690000000000002</v>
      </c>
    </row>
    <row r="49" spans="1:33">
      <c r="A49" s="5">
        <v>198612</v>
      </c>
      <c r="B49" s="5">
        <v>1986</v>
      </c>
      <c r="C49" s="5">
        <v>12</v>
      </c>
      <c r="D49" s="19" t="s">
        <v>1107</v>
      </c>
      <c r="E49" s="5">
        <v>175</v>
      </c>
      <c r="F49" s="5">
        <v>7018</v>
      </c>
      <c r="G49" s="5" t="s">
        <v>1100</v>
      </c>
      <c r="H49" s="5" t="s">
        <v>1101</v>
      </c>
      <c r="I49" s="5" t="s">
        <v>76</v>
      </c>
      <c r="J49" s="5" t="s">
        <v>1112</v>
      </c>
      <c r="K49" s="5">
        <v>109</v>
      </c>
      <c r="L49" s="5">
        <v>4.3</v>
      </c>
      <c r="M49" s="5">
        <v>49</v>
      </c>
      <c r="N49" s="5">
        <v>4.28</v>
      </c>
      <c r="O49" s="5">
        <v>0.8</v>
      </c>
      <c r="P49" s="5">
        <v>1.1599999999999999</v>
      </c>
      <c r="Q49" s="5">
        <v>0.82</v>
      </c>
      <c r="R49" s="5">
        <v>0.14000000000000001</v>
      </c>
      <c r="S49" s="5">
        <v>0.27</v>
      </c>
      <c r="T49" s="5">
        <v>2.17</v>
      </c>
      <c r="U49" s="5">
        <v>0.13</v>
      </c>
      <c r="Y49" s="9">
        <v>1090000</v>
      </c>
      <c r="Z49" s="9">
        <v>4.6651999999999996</v>
      </c>
      <c r="AA49" s="9">
        <v>0.872</v>
      </c>
      <c r="AB49" s="9">
        <v>1.2644</v>
      </c>
      <c r="AC49" s="9">
        <v>0.89380000000000004</v>
      </c>
      <c r="AD49" s="9">
        <v>0.15260000000000001</v>
      </c>
      <c r="AE49" s="9">
        <v>0.29430000000000001</v>
      </c>
      <c r="AF49" s="9">
        <v>2.3653</v>
      </c>
      <c r="AG49" s="9">
        <v>0.14169999999999999</v>
      </c>
    </row>
    <row r="50" spans="1:33">
      <c r="A50" s="5">
        <v>198701</v>
      </c>
      <c r="B50" s="5">
        <v>1987</v>
      </c>
      <c r="C50" s="5">
        <v>1</v>
      </c>
      <c r="D50" s="19" t="s">
        <v>1107</v>
      </c>
      <c r="E50" s="5">
        <v>175</v>
      </c>
      <c r="F50" s="5">
        <v>7018</v>
      </c>
      <c r="G50" s="5" t="s">
        <v>1100</v>
      </c>
      <c r="H50" s="5" t="s">
        <v>1101</v>
      </c>
      <c r="I50" s="5" t="s">
        <v>76</v>
      </c>
      <c r="J50" s="5" t="s">
        <v>1112</v>
      </c>
      <c r="K50" s="5">
        <v>15</v>
      </c>
      <c r="L50" s="5">
        <v>4.4000000000000004</v>
      </c>
      <c r="M50" s="5">
        <v>41</v>
      </c>
      <c r="N50" s="5">
        <v>1.97</v>
      </c>
      <c r="O50" s="5">
        <v>0.45</v>
      </c>
      <c r="P50" s="5">
        <v>0.81</v>
      </c>
      <c r="Q50" s="5">
        <v>0.42</v>
      </c>
      <c r="R50" s="5">
        <v>0.24</v>
      </c>
      <c r="S50" s="5">
        <v>0.13</v>
      </c>
      <c r="T50" s="5">
        <v>1.03</v>
      </c>
      <c r="U50" s="5">
        <v>7.0000000000000007E-2</v>
      </c>
      <c r="Y50" s="9">
        <v>150000</v>
      </c>
      <c r="Z50" s="9">
        <v>0.29549999999999998</v>
      </c>
      <c r="AA50" s="9">
        <v>6.7500000000000004E-2</v>
      </c>
      <c r="AB50" s="9">
        <v>0.12150000000000001</v>
      </c>
      <c r="AC50" s="9">
        <v>6.3E-2</v>
      </c>
      <c r="AD50" s="9">
        <v>3.5999999999999997E-2</v>
      </c>
      <c r="AE50" s="9">
        <v>1.95E-2</v>
      </c>
      <c r="AF50" s="9">
        <v>0.1545</v>
      </c>
      <c r="AG50" s="9">
        <v>1.0500000000000002E-2</v>
      </c>
    </row>
    <row r="51" spans="1:33">
      <c r="A51" s="5">
        <v>198702</v>
      </c>
      <c r="B51" s="5">
        <v>1987</v>
      </c>
      <c r="C51" s="5">
        <v>2</v>
      </c>
      <c r="D51" s="19" t="s">
        <v>1107</v>
      </c>
      <c r="E51" s="5">
        <v>175</v>
      </c>
      <c r="F51" s="5">
        <v>7018</v>
      </c>
      <c r="G51" s="5" t="s">
        <v>1100</v>
      </c>
      <c r="H51" s="5" t="s">
        <v>1101</v>
      </c>
      <c r="I51" s="5" t="s">
        <v>76</v>
      </c>
      <c r="J51" s="5" t="s">
        <v>1112</v>
      </c>
      <c r="K51" s="5">
        <v>58</v>
      </c>
      <c r="L51" s="5">
        <v>4.2</v>
      </c>
      <c r="M51" s="5">
        <v>59</v>
      </c>
      <c r="N51" s="5">
        <v>1.26</v>
      </c>
      <c r="O51" s="5">
        <v>0.56000000000000005</v>
      </c>
      <c r="P51" s="5">
        <v>1.05</v>
      </c>
      <c r="Q51" s="5">
        <v>0.67</v>
      </c>
      <c r="R51" s="5">
        <v>0.08</v>
      </c>
      <c r="S51" s="5">
        <v>0.08</v>
      </c>
      <c r="T51" s="5">
        <v>0.63</v>
      </c>
      <c r="U51" s="5">
        <v>0.06</v>
      </c>
      <c r="Y51" s="9">
        <v>580000</v>
      </c>
      <c r="Z51" s="9">
        <v>0.73080000000000001</v>
      </c>
      <c r="AA51" s="9">
        <v>0.32480000000000003</v>
      </c>
      <c r="AB51" s="9">
        <v>0.60899999999999999</v>
      </c>
      <c r="AC51" s="9">
        <v>0.3886</v>
      </c>
      <c r="AD51" s="9">
        <v>4.6399999999999997E-2</v>
      </c>
      <c r="AE51" s="9">
        <v>4.6399999999999997E-2</v>
      </c>
      <c r="AF51" s="9">
        <v>0.3654</v>
      </c>
      <c r="AG51" s="9">
        <v>3.4799999999999998E-2</v>
      </c>
    </row>
    <row r="52" spans="1:33">
      <c r="A52" s="5">
        <v>198703</v>
      </c>
      <c r="B52" s="5">
        <v>1987</v>
      </c>
      <c r="C52" s="5">
        <v>3</v>
      </c>
      <c r="D52" s="19" t="s">
        <v>1107</v>
      </c>
      <c r="E52" s="5">
        <v>175</v>
      </c>
      <c r="F52" s="5">
        <v>7018</v>
      </c>
      <c r="G52" s="5" t="s">
        <v>1100</v>
      </c>
      <c r="H52" s="5" t="s">
        <v>1101</v>
      </c>
      <c r="I52" s="5" t="s">
        <v>76</v>
      </c>
      <c r="J52" s="5" t="s">
        <v>1112</v>
      </c>
      <c r="K52" s="5">
        <v>59</v>
      </c>
      <c r="L52" s="5">
        <v>4.2</v>
      </c>
      <c r="M52" s="5">
        <v>63</v>
      </c>
      <c r="N52" s="5">
        <v>1.62</v>
      </c>
      <c r="O52" s="5">
        <v>0.88</v>
      </c>
      <c r="P52" s="5">
        <v>1.18</v>
      </c>
      <c r="Q52" s="5">
        <v>0.78</v>
      </c>
      <c r="R52" s="5">
        <v>0.24</v>
      </c>
      <c r="S52" s="5">
        <v>0.11</v>
      </c>
      <c r="T52" s="5">
        <v>0.83</v>
      </c>
      <c r="U52" s="5">
        <v>7.0000000000000007E-2</v>
      </c>
      <c r="Y52" s="9">
        <v>590000</v>
      </c>
      <c r="Z52" s="9">
        <v>0.95580000000000009</v>
      </c>
      <c r="AA52" s="9">
        <v>0.51919999999999999</v>
      </c>
      <c r="AB52" s="9">
        <v>0.69620000000000004</v>
      </c>
      <c r="AC52" s="9">
        <v>0.4602</v>
      </c>
      <c r="AD52" s="9">
        <v>0.1416</v>
      </c>
      <c r="AE52" s="9">
        <v>6.4899999999999999E-2</v>
      </c>
      <c r="AF52" s="9">
        <v>0.48970000000000002</v>
      </c>
      <c r="AG52" s="9">
        <v>4.130000000000001E-2</v>
      </c>
    </row>
    <row r="53" spans="1:33">
      <c r="A53" s="5">
        <v>198704</v>
      </c>
      <c r="B53" s="5">
        <v>1987</v>
      </c>
      <c r="C53" s="5">
        <v>4</v>
      </c>
      <c r="D53" s="19" t="s">
        <v>1107</v>
      </c>
      <c r="E53" s="5">
        <v>175</v>
      </c>
      <c r="F53" s="5">
        <v>7018</v>
      </c>
      <c r="G53" s="5" t="s">
        <v>1100</v>
      </c>
      <c r="H53" s="5" t="s">
        <v>1101</v>
      </c>
      <c r="I53" s="5" t="s">
        <v>76</v>
      </c>
      <c r="J53" s="5" t="s">
        <v>1112</v>
      </c>
      <c r="K53" s="5">
        <v>21</v>
      </c>
      <c r="L53" s="5">
        <v>4.2</v>
      </c>
      <c r="M53" s="5">
        <v>65</v>
      </c>
      <c r="N53" s="5">
        <v>0.78</v>
      </c>
      <c r="O53" s="5">
        <v>1.03</v>
      </c>
      <c r="P53" s="5">
        <v>1.74</v>
      </c>
      <c r="Q53" s="5">
        <v>1.87</v>
      </c>
      <c r="R53" s="5">
        <v>0.33</v>
      </c>
      <c r="S53" s="5">
        <v>0.09</v>
      </c>
      <c r="T53" s="5">
        <v>0.42</v>
      </c>
      <c r="U53" s="5">
        <v>0.27</v>
      </c>
      <c r="Y53" s="9">
        <v>210000</v>
      </c>
      <c r="Z53" s="9">
        <v>0.1638</v>
      </c>
      <c r="AA53" s="9">
        <v>0.21629999999999999</v>
      </c>
      <c r="AB53" s="9">
        <v>0.3654</v>
      </c>
      <c r="AC53" s="9">
        <v>0.39269999999999999</v>
      </c>
      <c r="AD53" s="9">
        <v>6.93E-2</v>
      </c>
      <c r="AE53" s="9">
        <v>1.89E-2</v>
      </c>
      <c r="AF53" s="9">
        <v>8.8200000000000001E-2</v>
      </c>
      <c r="AG53" s="9">
        <v>5.6700000000000007E-2</v>
      </c>
    </row>
    <row r="54" spans="1:33">
      <c r="A54" s="5">
        <v>198705</v>
      </c>
      <c r="B54" s="5">
        <v>1987</v>
      </c>
      <c r="C54" s="5">
        <v>5</v>
      </c>
      <c r="D54" s="19" t="s">
        <v>1107</v>
      </c>
      <c r="E54" s="5">
        <v>175</v>
      </c>
      <c r="F54" s="5">
        <v>7018</v>
      </c>
      <c r="G54" s="5" t="s">
        <v>1100</v>
      </c>
      <c r="H54" s="5" t="s">
        <v>1101</v>
      </c>
      <c r="I54" s="5" t="s">
        <v>76</v>
      </c>
      <c r="J54" s="5" t="s">
        <v>1112</v>
      </c>
      <c r="K54" s="5">
        <v>63</v>
      </c>
      <c r="L54" s="5">
        <v>4.3</v>
      </c>
      <c r="M54" s="5">
        <v>48</v>
      </c>
      <c r="N54" s="5">
        <v>0.56000000000000005</v>
      </c>
      <c r="O54" s="5">
        <v>0.54</v>
      </c>
      <c r="P54" s="5">
        <v>0.93</v>
      </c>
      <c r="Q54" s="5">
        <v>0.63</v>
      </c>
      <c r="R54" s="5">
        <v>0.17</v>
      </c>
      <c r="S54" s="5">
        <v>0.06</v>
      </c>
      <c r="T54" s="5">
        <v>0.23</v>
      </c>
      <c r="U54" s="5">
        <v>0.21</v>
      </c>
      <c r="Y54" s="9">
        <v>630000</v>
      </c>
      <c r="Z54" s="9">
        <v>0.35280000000000006</v>
      </c>
      <c r="AA54" s="9">
        <v>0.3402</v>
      </c>
      <c r="AB54" s="9">
        <v>0.58589999999999998</v>
      </c>
      <c r="AC54" s="9">
        <v>0.39689999999999998</v>
      </c>
      <c r="AD54" s="9">
        <v>0.10710000000000001</v>
      </c>
      <c r="AE54" s="9">
        <v>3.78E-2</v>
      </c>
      <c r="AF54" s="9">
        <v>0.1449</v>
      </c>
      <c r="AG54" s="9">
        <v>0.1323</v>
      </c>
    </row>
    <row r="55" spans="1:33">
      <c r="A55" s="5">
        <v>198706</v>
      </c>
      <c r="B55" s="5">
        <v>1987</v>
      </c>
      <c r="C55" s="5">
        <v>6</v>
      </c>
      <c r="D55" s="19" t="s">
        <v>1107</v>
      </c>
      <c r="E55" s="5">
        <v>175</v>
      </c>
      <c r="F55" s="5">
        <v>7018</v>
      </c>
      <c r="G55" s="5" t="s">
        <v>1100</v>
      </c>
      <c r="H55" s="5" t="s">
        <v>1101</v>
      </c>
      <c r="I55" s="5" t="s">
        <v>76</v>
      </c>
      <c r="J55" s="5" t="s">
        <v>1112</v>
      </c>
      <c r="K55" s="5">
        <v>142</v>
      </c>
      <c r="L55" s="5">
        <v>4.4000000000000004</v>
      </c>
      <c r="M55" s="5">
        <v>41</v>
      </c>
      <c r="N55" s="5">
        <v>1.41</v>
      </c>
      <c r="O55" s="5">
        <v>0.4</v>
      </c>
      <c r="P55" s="5">
        <v>0.95</v>
      </c>
      <c r="Q55" s="5">
        <v>0.35</v>
      </c>
      <c r="R55" s="5">
        <v>0.09</v>
      </c>
      <c r="S55" s="5">
        <v>0.09</v>
      </c>
      <c r="T55" s="5">
        <v>0.7</v>
      </c>
      <c r="U55" s="5">
        <v>0.09</v>
      </c>
      <c r="Y55" s="9">
        <v>1420000</v>
      </c>
      <c r="Z55" s="9">
        <v>2.0022000000000002</v>
      </c>
      <c r="AA55" s="9">
        <v>0.56799999999999995</v>
      </c>
      <c r="AB55" s="9">
        <v>1.349</v>
      </c>
      <c r="AC55" s="9">
        <v>0.49699999999999994</v>
      </c>
      <c r="AD55" s="9">
        <v>0.1278</v>
      </c>
      <c r="AE55" s="9">
        <v>0.1278</v>
      </c>
      <c r="AF55" s="9">
        <v>0.99399999999999988</v>
      </c>
      <c r="AG55" s="9">
        <v>0.1278</v>
      </c>
    </row>
    <row r="56" spans="1:33">
      <c r="A56" s="5">
        <v>198707</v>
      </c>
      <c r="B56" s="5">
        <v>1987</v>
      </c>
      <c r="C56" s="5">
        <v>7</v>
      </c>
      <c r="D56" s="19" t="s">
        <v>1107</v>
      </c>
      <c r="E56" s="5">
        <v>175</v>
      </c>
      <c r="F56" s="5">
        <v>7018</v>
      </c>
      <c r="G56" s="5" t="s">
        <v>1100</v>
      </c>
      <c r="H56" s="5" t="s">
        <v>1101</v>
      </c>
      <c r="I56" s="5" t="s">
        <v>76</v>
      </c>
      <c r="J56" s="5" t="s">
        <v>1112</v>
      </c>
      <c r="K56" s="5">
        <v>152</v>
      </c>
      <c r="L56" s="5">
        <v>4.8</v>
      </c>
      <c r="M56" s="5">
        <v>17</v>
      </c>
      <c r="N56" s="5">
        <v>2.5499999999999998</v>
      </c>
      <c r="O56" s="5">
        <v>0.22</v>
      </c>
      <c r="P56" s="5">
        <v>0.74</v>
      </c>
      <c r="Q56" s="5">
        <v>0.26</v>
      </c>
      <c r="R56" s="5">
        <v>0.21</v>
      </c>
      <c r="S56" s="5">
        <v>0.17</v>
      </c>
      <c r="T56" s="5">
        <v>1.3</v>
      </c>
      <c r="U56" s="5">
        <v>0.08</v>
      </c>
      <c r="Y56" s="9">
        <v>1520000</v>
      </c>
      <c r="Z56" s="9">
        <v>3.8759999999999994</v>
      </c>
      <c r="AA56" s="9">
        <v>0.33439999999999998</v>
      </c>
      <c r="AB56" s="9">
        <v>1.1248</v>
      </c>
      <c r="AC56" s="9">
        <v>0.3952</v>
      </c>
      <c r="AD56" s="9">
        <v>0.31919999999999998</v>
      </c>
      <c r="AE56" s="9">
        <v>0.25840000000000002</v>
      </c>
      <c r="AF56" s="9">
        <v>1.976</v>
      </c>
      <c r="AG56" s="9">
        <v>0.1216</v>
      </c>
    </row>
    <row r="57" spans="1:33">
      <c r="A57" s="5">
        <v>198708</v>
      </c>
      <c r="B57" s="5">
        <v>1987</v>
      </c>
      <c r="C57" s="5">
        <v>8</v>
      </c>
      <c r="D57" s="19" t="s">
        <v>1107</v>
      </c>
      <c r="E57" s="5">
        <v>175</v>
      </c>
      <c r="F57" s="5">
        <v>7018</v>
      </c>
      <c r="G57" s="5" t="s">
        <v>1100</v>
      </c>
      <c r="H57" s="5" t="s">
        <v>1101</v>
      </c>
      <c r="I57" s="5" t="s">
        <v>76</v>
      </c>
      <c r="J57" s="5" t="s">
        <v>1112</v>
      </c>
      <c r="K57" s="5">
        <v>139</v>
      </c>
      <c r="L57" s="5">
        <v>4.4000000000000004</v>
      </c>
      <c r="M57" s="5">
        <v>40</v>
      </c>
      <c r="N57" s="5">
        <v>0.87</v>
      </c>
      <c r="O57" s="5">
        <v>0.45</v>
      </c>
      <c r="P57" s="5">
        <v>0.98</v>
      </c>
      <c r="Q57" s="5">
        <v>0.41</v>
      </c>
      <c r="R57" s="5">
        <v>0.1</v>
      </c>
      <c r="S57" s="5">
        <v>7.0000000000000007E-2</v>
      </c>
      <c r="T57" s="5">
        <v>0.53</v>
      </c>
      <c r="U57" s="5">
        <v>0.06</v>
      </c>
      <c r="Y57" s="9">
        <v>1390000</v>
      </c>
      <c r="Z57" s="9">
        <v>1.2093</v>
      </c>
      <c r="AA57" s="9">
        <v>0.62549999999999994</v>
      </c>
      <c r="AB57" s="9">
        <v>1.3622000000000001</v>
      </c>
      <c r="AC57" s="9">
        <v>0.56989999999999996</v>
      </c>
      <c r="AD57" s="9">
        <v>0.13900000000000001</v>
      </c>
      <c r="AE57" s="9">
        <v>9.7300000000000011E-2</v>
      </c>
      <c r="AF57" s="9">
        <v>0.73670000000000002</v>
      </c>
      <c r="AG57" s="9">
        <v>8.3400000000000002E-2</v>
      </c>
    </row>
    <row r="58" spans="1:33">
      <c r="A58" s="5">
        <v>198709</v>
      </c>
      <c r="B58" s="5">
        <v>1987</v>
      </c>
      <c r="C58" s="5">
        <v>9</v>
      </c>
      <c r="D58" s="19" t="s">
        <v>1107</v>
      </c>
      <c r="E58" s="5">
        <v>175</v>
      </c>
      <c r="F58" s="5">
        <v>7018</v>
      </c>
      <c r="G58" s="5" t="s">
        <v>1100</v>
      </c>
      <c r="H58" s="5" t="s">
        <v>1101</v>
      </c>
      <c r="I58" s="5" t="s">
        <v>76</v>
      </c>
      <c r="J58" s="5" t="s">
        <v>1112</v>
      </c>
      <c r="K58" s="5">
        <v>119</v>
      </c>
      <c r="L58" s="5">
        <v>4.4000000000000004</v>
      </c>
      <c r="M58" s="5">
        <v>39</v>
      </c>
      <c r="N58" s="5">
        <v>2.88</v>
      </c>
      <c r="O58" s="5">
        <v>0.51</v>
      </c>
      <c r="P58" s="5">
        <v>0.93</v>
      </c>
      <c r="Q58" s="5">
        <v>0.44</v>
      </c>
      <c r="R58" s="5">
        <v>0.17</v>
      </c>
      <c r="S58" s="5">
        <v>0.17</v>
      </c>
      <c r="T58" s="5">
        <v>1.36</v>
      </c>
      <c r="U58" s="5">
        <v>0.1</v>
      </c>
      <c r="Y58" s="9">
        <v>1190000</v>
      </c>
      <c r="Z58" s="9">
        <v>3.4272</v>
      </c>
      <c r="AA58" s="9">
        <v>0.6069</v>
      </c>
      <c r="AB58" s="9">
        <v>1.1067</v>
      </c>
      <c r="AC58" s="9">
        <v>0.52359999999999995</v>
      </c>
      <c r="AD58" s="9">
        <v>0.20230000000000001</v>
      </c>
      <c r="AE58" s="9">
        <v>0.20230000000000001</v>
      </c>
      <c r="AF58" s="9">
        <v>1.6184000000000001</v>
      </c>
      <c r="AG58" s="9">
        <v>0.11899999999999999</v>
      </c>
    </row>
    <row r="59" spans="1:33">
      <c r="A59" s="5">
        <v>198710</v>
      </c>
      <c r="B59" s="5">
        <v>1987</v>
      </c>
      <c r="C59" s="5">
        <v>10</v>
      </c>
      <c r="D59" s="19" t="s">
        <v>1107</v>
      </c>
      <c r="E59" s="5">
        <v>175</v>
      </c>
      <c r="F59" s="5">
        <v>7018</v>
      </c>
      <c r="G59" s="5" t="s">
        <v>1100</v>
      </c>
      <c r="H59" s="5" t="s">
        <v>1101</v>
      </c>
      <c r="I59" s="5" t="s">
        <v>76</v>
      </c>
      <c r="J59" s="5" t="s">
        <v>1112</v>
      </c>
      <c r="K59" s="5">
        <v>33</v>
      </c>
      <c r="L59" s="5">
        <v>4.2</v>
      </c>
      <c r="M59" s="5">
        <v>63</v>
      </c>
      <c r="N59" s="5">
        <v>0.57999999999999996</v>
      </c>
      <c r="O59" s="5">
        <v>0.82</v>
      </c>
      <c r="P59" s="5">
        <v>1.49</v>
      </c>
      <c r="Q59" s="5">
        <v>0.6</v>
      </c>
      <c r="R59" s="5">
        <v>0.44</v>
      </c>
      <c r="S59" s="5">
        <v>0.08</v>
      </c>
      <c r="T59" s="5">
        <v>0.3</v>
      </c>
      <c r="U59" s="5">
        <v>7.0000000000000007E-2</v>
      </c>
      <c r="Y59" s="9">
        <v>330000</v>
      </c>
      <c r="Z59" s="9">
        <v>0.19139999999999999</v>
      </c>
      <c r="AA59" s="9">
        <v>0.27060000000000001</v>
      </c>
      <c r="AB59" s="9">
        <v>0.49170000000000003</v>
      </c>
      <c r="AC59" s="9">
        <v>0.19800000000000001</v>
      </c>
      <c r="AD59" s="9">
        <v>0.1452</v>
      </c>
      <c r="AE59" s="9">
        <v>2.64E-2</v>
      </c>
      <c r="AF59" s="9">
        <v>9.9000000000000005E-2</v>
      </c>
      <c r="AG59" s="9">
        <v>2.3100000000000002E-2</v>
      </c>
    </row>
    <row r="60" spans="1:33">
      <c r="A60" s="5">
        <v>198711</v>
      </c>
      <c r="B60" s="5">
        <v>1987</v>
      </c>
      <c r="C60" s="5">
        <v>11</v>
      </c>
      <c r="D60" s="19" t="s">
        <v>1107</v>
      </c>
      <c r="E60" s="5">
        <v>175</v>
      </c>
      <c r="F60" s="5">
        <v>7018</v>
      </c>
      <c r="G60" s="5" t="s">
        <v>1100</v>
      </c>
      <c r="H60" s="5" t="s">
        <v>1101</v>
      </c>
      <c r="I60" s="5" t="s">
        <v>76</v>
      </c>
      <c r="J60" s="5" t="s">
        <v>1112</v>
      </c>
      <c r="K60" s="5">
        <v>64</v>
      </c>
      <c r="L60" s="5">
        <v>4.3</v>
      </c>
      <c r="M60" s="5">
        <v>52</v>
      </c>
      <c r="N60" s="5">
        <v>1.65</v>
      </c>
      <c r="O60" s="5">
        <v>0.52</v>
      </c>
      <c r="P60" s="5">
        <v>0.85</v>
      </c>
      <c r="Q60" s="5">
        <v>0.35</v>
      </c>
      <c r="R60" s="5">
        <v>0.06</v>
      </c>
      <c r="S60" s="5">
        <v>0.1</v>
      </c>
      <c r="T60" s="5">
        <v>0.89</v>
      </c>
      <c r="U60" s="5">
        <v>0.04</v>
      </c>
      <c r="Y60" s="9">
        <v>640000</v>
      </c>
      <c r="Z60" s="9">
        <v>1.056</v>
      </c>
      <c r="AA60" s="9">
        <v>0.33279999999999998</v>
      </c>
      <c r="AB60" s="9">
        <v>0.54400000000000004</v>
      </c>
      <c r="AC60" s="9">
        <v>0.224</v>
      </c>
      <c r="AD60" s="9">
        <v>3.8399999999999997E-2</v>
      </c>
      <c r="AE60" s="9">
        <v>6.4000000000000001E-2</v>
      </c>
      <c r="AF60" s="9">
        <v>0.5696</v>
      </c>
      <c r="AG60" s="9">
        <v>2.5600000000000001E-2</v>
      </c>
    </row>
    <row r="61" spans="1:33">
      <c r="A61" s="5">
        <v>198712</v>
      </c>
      <c r="B61" s="5">
        <v>1987</v>
      </c>
      <c r="C61" s="5">
        <v>12</v>
      </c>
      <c r="D61" s="19" t="s">
        <v>1107</v>
      </c>
      <c r="E61" s="5">
        <v>175</v>
      </c>
      <c r="F61" s="5">
        <v>7018</v>
      </c>
      <c r="G61" s="5" t="s">
        <v>1100</v>
      </c>
      <c r="H61" s="5" t="s">
        <v>1101</v>
      </c>
      <c r="I61" s="5" t="s">
        <v>76</v>
      </c>
      <c r="J61" s="5" t="s">
        <v>1112</v>
      </c>
      <c r="K61" s="5">
        <v>105</v>
      </c>
      <c r="L61" s="5">
        <v>4.4000000000000004</v>
      </c>
      <c r="M61" s="5">
        <v>38</v>
      </c>
      <c r="N61" s="5">
        <v>1.21</v>
      </c>
      <c r="O61" s="5">
        <v>0.37</v>
      </c>
      <c r="P61" s="5">
        <v>0.71</v>
      </c>
      <c r="Q61" s="5">
        <v>0.37</v>
      </c>
      <c r="R61" s="5">
        <v>0.05</v>
      </c>
      <c r="S61" s="5">
        <v>0.08</v>
      </c>
      <c r="T61" s="5">
        <v>0.63</v>
      </c>
      <c r="U61" s="5">
        <v>0.04</v>
      </c>
      <c r="Y61" s="9">
        <v>1050000</v>
      </c>
      <c r="Z61" s="9">
        <v>1.2705</v>
      </c>
      <c r="AA61" s="9">
        <v>0.38850000000000001</v>
      </c>
      <c r="AB61" s="9">
        <v>0.74550000000000005</v>
      </c>
      <c r="AC61" s="9">
        <v>0.38850000000000001</v>
      </c>
      <c r="AD61" s="9">
        <v>5.2499999999999998E-2</v>
      </c>
      <c r="AE61" s="9">
        <v>8.4000000000000005E-2</v>
      </c>
      <c r="AF61" s="9">
        <v>0.66149999999999998</v>
      </c>
      <c r="AG61" s="9">
        <v>4.2000000000000003E-2</v>
      </c>
    </row>
    <row r="62" spans="1:33">
      <c r="A62" s="5">
        <v>198801</v>
      </c>
      <c r="B62" s="5">
        <v>1988</v>
      </c>
      <c r="C62" s="5">
        <v>1</v>
      </c>
      <c r="D62" s="19" t="s">
        <v>1107</v>
      </c>
      <c r="E62" s="5">
        <v>175</v>
      </c>
      <c r="F62" s="5">
        <v>7018</v>
      </c>
      <c r="G62" s="5" t="s">
        <v>1100</v>
      </c>
      <c r="H62" s="5" t="s">
        <v>1101</v>
      </c>
      <c r="I62" s="5" t="s">
        <v>76</v>
      </c>
      <c r="J62" s="5" t="s">
        <v>1112</v>
      </c>
      <c r="K62" s="5">
        <v>123</v>
      </c>
      <c r="L62" s="5">
        <v>4.3</v>
      </c>
      <c r="M62" s="5">
        <v>55</v>
      </c>
      <c r="N62" s="5">
        <v>1.29</v>
      </c>
      <c r="O62" s="5">
        <v>0.62</v>
      </c>
      <c r="P62" s="5">
        <v>0.86</v>
      </c>
      <c r="Q62" s="5">
        <v>0.41</v>
      </c>
      <c r="R62" s="5">
        <v>0.09</v>
      </c>
      <c r="S62" s="5">
        <v>0.09</v>
      </c>
      <c r="T62" s="5">
        <v>0.7</v>
      </c>
      <c r="U62" s="5">
        <v>0.06</v>
      </c>
      <c r="V62" s="5">
        <v>3.2</v>
      </c>
      <c r="Y62" s="9">
        <v>1230000</v>
      </c>
      <c r="Z62" s="9">
        <v>1.5867</v>
      </c>
      <c r="AA62" s="9">
        <v>0.76259999999999994</v>
      </c>
      <c r="AB62" s="9">
        <v>1.0578000000000001</v>
      </c>
      <c r="AC62" s="9">
        <v>0.50429999999999997</v>
      </c>
      <c r="AD62" s="9">
        <v>0.11070000000000001</v>
      </c>
      <c r="AE62" s="9">
        <v>0.11070000000000001</v>
      </c>
      <c r="AF62" s="9">
        <v>0.86099999999999999</v>
      </c>
      <c r="AG62" s="9">
        <v>7.3800000000000004E-2</v>
      </c>
    </row>
    <row r="63" spans="1:33">
      <c r="A63" s="5">
        <v>198802</v>
      </c>
      <c r="B63" s="5">
        <v>1988</v>
      </c>
      <c r="C63" s="5">
        <v>2</v>
      </c>
      <c r="D63" s="19" t="s">
        <v>1107</v>
      </c>
      <c r="E63" s="5">
        <v>175</v>
      </c>
      <c r="F63" s="5">
        <v>7018</v>
      </c>
      <c r="G63" s="5" t="s">
        <v>1100</v>
      </c>
      <c r="H63" s="5" t="s">
        <v>1101</v>
      </c>
      <c r="I63" s="5" t="s">
        <v>76</v>
      </c>
      <c r="J63" s="5" t="s">
        <v>1112</v>
      </c>
      <c r="K63" s="5">
        <v>154</v>
      </c>
      <c r="L63" s="5">
        <v>4.4000000000000004</v>
      </c>
      <c r="M63" s="5">
        <v>44</v>
      </c>
      <c r="N63" s="5">
        <v>2.59</v>
      </c>
      <c r="O63" s="5">
        <v>0.64</v>
      </c>
      <c r="P63" s="5">
        <v>0.78</v>
      </c>
      <c r="Q63" s="5">
        <v>0.4</v>
      </c>
      <c r="R63" s="5">
        <v>0.08</v>
      </c>
      <c r="S63" s="5">
        <v>0.18</v>
      </c>
      <c r="T63" s="5">
        <v>1.47</v>
      </c>
      <c r="U63" s="5">
        <v>0.06</v>
      </c>
      <c r="V63" s="5">
        <v>4</v>
      </c>
      <c r="Y63" s="9">
        <v>1540000</v>
      </c>
      <c r="Z63" s="9">
        <v>3.9885999999999999</v>
      </c>
      <c r="AA63" s="9">
        <v>0.98560000000000003</v>
      </c>
      <c r="AB63" s="9">
        <v>1.2012</v>
      </c>
      <c r="AC63" s="9">
        <v>0.61599999999999999</v>
      </c>
      <c r="AD63" s="9">
        <v>0.1232</v>
      </c>
      <c r="AE63" s="9">
        <v>0.2772</v>
      </c>
      <c r="AF63" s="9">
        <v>2.2637999999999998</v>
      </c>
      <c r="AG63" s="9">
        <v>9.2399999999999996E-2</v>
      </c>
    </row>
    <row r="64" spans="1:33">
      <c r="A64" s="5">
        <v>198803</v>
      </c>
      <c r="B64" s="5">
        <v>1988</v>
      </c>
      <c r="C64" s="5">
        <v>3</v>
      </c>
      <c r="D64" s="19" t="s">
        <v>1107</v>
      </c>
      <c r="E64" s="5">
        <v>175</v>
      </c>
      <c r="F64" s="5">
        <v>7018</v>
      </c>
      <c r="G64" s="5" t="s">
        <v>1100</v>
      </c>
      <c r="H64" s="5" t="s">
        <v>1101</v>
      </c>
      <c r="I64" s="5" t="s">
        <v>76</v>
      </c>
      <c r="J64" s="5" t="s">
        <v>1112</v>
      </c>
      <c r="K64" s="5">
        <v>86</v>
      </c>
      <c r="L64" s="5">
        <v>4.3</v>
      </c>
      <c r="M64" s="5">
        <v>56</v>
      </c>
      <c r="N64" s="5">
        <v>1.49</v>
      </c>
      <c r="O64" s="5">
        <v>0.77</v>
      </c>
      <c r="P64" s="5">
        <v>0.85</v>
      </c>
      <c r="Q64" s="5">
        <v>0.56999999999999995</v>
      </c>
      <c r="R64" s="5">
        <v>0.08</v>
      </c>
      <c r="S64" s="5">
        <v>0.1</v>
      </c>
      <c r="T64" s="5">
        <v>0.77</v>
      </c>
      <c r="U64" s="5">
        <v>0.05</v>
      </c>
      <c r="V64" s="5">
        <v>4.0999999999999996</v>
      </c>
      <c r="Y64" s="9">
        <v>860000</v>
      </c>
      <c r="Z64" s="9">
        <v>1.2814000000000001</v>
      </c>
      <c r="AA64" s="9">
        <v>0.66220000000000001</v>
      </c>
      <c r="AB64" s="9">
        <v>0.73099999999999998</v>
      </c>
      <c r="AC64" s="9">
        <v>0.49019999999999997</v>
      </c>
      <c r="AD64" s="9">
        <v>6.88E-2</v>
      </c>
      <c r="AE64" s="9">
        <v>8.5999999999999993E-2</v>
      </c>
      <c r="AF64" s="9">
        <v>0.66220000000000001</v>
      </c>
      <c r="AG64" s="9">
        <v>4.2999999999999997E-2</v>
      </c>
    </row>
    <row r="65" spans="1:33">
      <c r="A65" s="5">
        <v>198804</v>
      </c>
      <c r="B65" s="5">
        <v>1988</v>
      </c>
      <c r="C65" s="5">
        <v>4</v>
      </c>
      <c r="D65" s="19" t="s">
        <v>1107</v>
      </c>
      <c r="E65" s="5">
        <v>175</v>
      </c>
      <c r="F65" s="5">
        <v>7018</v>
      </c>
      <c r="G65" s="5" t="s">
        <v>1100</v>
      </c>
      <c r="H65" s="5" t="s">
        <v>1101</v>
      </c>
      <c r="I65" s="5" t="s">
        <v>76</v>
      </c>
      <c r="J65" s="5" t="s">
        <v>1112</v>
      </c>
      <c r="K65" s="5">
        <v>51</v>
      </c>
      <c r="L65" s="5">
        <v>4.4000000000000004</v>
      </c>
      <c r="M65" s="5">
        <v>40</v>
      </c>
      <c r="N65" s="5">
        <v>1.03</v>
      </c>
      <c r="O65" s="5">
        <v>0.87</v>
      </c>
      <c r="P65" s="5">
        <v>1.47</v>
      </c>
      <c r="Q65" s="5">
        <v>1.17</v>
      </c>
      <c r="R65" s="5">
        <v>0.26</v>
      </c>
      <c r="S65" s="5">
        <v>0.08</v>
      </c>
      <c r="T65" s="5">
        <v>0.48</v>
      </c>
      <c r="U65" s="5">
        <v>0.02</v>
      </c>
      <c r="V65" s="5">
        <v>4</v>
      </c>
      <c r="Y65" s="9">
        <v>510000</v>
      </c>
      <c r="Z65" s="9">
        <v>0.52529999999999999</v>
      </c>
      <c r="AA65" s="9">
        <v>0.44369999999999998</v>
      </c>
      <c r="AB65" s="9">
        <v>0.74970000000000003</v>
      </c>
      <c r="AC65" s="9">
        <v>0.59670000000000001</v>
      </c>
      <c r="AD65" s="9">
        <v>0.1326</v>
      </c>
      <c r="AE65" s="9">
        <v>4.0800000000000003E-2</v>
      </c>
      <c r="AF65" s="9">
        <v>0.24479999999999999</v>
      </c>
      <c r="AG65" s="9">
        <v>1.0200000000000001E-2</v>
      </c>
    </row>
    <row r="66" spans="1:33">
      <c r="A66" s="5">
        <v>198805</v>
      </c>
      <c r="B66" s="5">
        <v>1988</v>
      </c>
      <c r="C66" s="5">
        <v>5</v>
      </c>
      <c r="D66" s="19" t="s">
        <v>1107</v>
      </c>
      <c r="E66" s="5">
        <v>175</v>
      </c>
      <c r="F66" s="5">
        <v>7018</v>
      </c>
      <c r="G66" s="5" t="s">
        <v>1100</v>
      </c>
      <c r="H66" s="5" t="s">
        <v>1101</v>
      </c>
      <c r="I66" s="5" t="s">
        <v>76</v>
      </c>
      <c r="J66" s="5" t="s">
        <v>1112</v>
      </c>
      <c r="K66" s="5">
        <v>27</v>
      </c>
      <c r="L66" s="5">
        <v>4.3</v>
      </c>
      <c r="M66" s="5">
        <v>56</v>
      </c>
      <c r="N66" s="5">
        <v>0.82</v>
      </c>
      <c r="O66" s="5">
        <v>0.85</v>
      </c>
      <c r="P66" s="5">
        <v>1.3</v>
      </c>
      <c r="Q66" s="5">
        <v>0.81</v>
      </c>
      <c r="R66" s="5">
        <v>0.2</v>
      </c>
      <c r="S66" s="5">
        <v>0.08</v>
      </c>
      <c r="T66" s="5">
        <v>0.47</v>
      </c>
      <c r="U66" s="5">
        <v>0.08</v>
      </c>
      <c r="V66" s="5">
        <v>4.5</v>
      </c>
      <c r="Y66" s="9">
        <v>270000</v>
      </c>
      <c r="Z66" s="9">
        <v>0.22140000000000001</v>
      </c>
      <c r="AA66" s="9">
        <v>0.22950000000000001</v>
      </c>
      <c r="AB66" s="9">
        <v>0.35099999999999998</v>
      </c>
      <c r="AC66" s="9">
        <v>0.21870000000000001</v>
      </c>
      <c r="AD66" s="9">
        <v>5.3999999999999999E-2</v>
      </c>
      <c r="AE66" s="9">
        <v>2.1600000000000001E-2</v>
      </c>
      <c r="AF66" s="9">
        <v>0.12690000000000001</v>
      </c>
      <c r="AG66" s="9">
        <v>2.1600000000000001E-2</v>
      </c>
    </row>
    <row r="67" spans="1:33">
      <c r="A67" s="5">
        <v>198806</v>
      </c>
      <c r="B67" s="5">
        <v>1988</v>
      </c>
      <c r="C67" s="5">
        <v>6</v>
      </c>
      <c r="D67" s="19" t="s">
        <v>1107</v>
      </c>
      <c r="E67" s="5">
        <v>175</v>
      </c>
      <c r="F67" s="5">
        <v>7018</v>
      </c>
      <c r="G67" s="5" t="s">
        <v>1100</v>
      </c>
      <c r="H67" s="5" t="s">
        <v>1101</v>
      </c>
      <c r="I67" s="5" t="s">
        <v>76</v>
      </c>
      <c r="J67" s="5" t="s">
        <v>1112</v>
      </c>
      <c r="K67" s="5">
        <v>60</v>
      </c>
      <c r="L67" s="5">
        <v>4.2</v>
      </c>
      <c r="M67" s="5">
        <v>69</v>
      </c>
      <c r="N67" s="5">
        <v>0.45</v>
      </c>
      <c r="O67" s="5">
        <v>0.6</v>
      </c>
      <c r="P67" s="5">
        <v>1.66</v>
      </c>
      <c r="Q67" s="5">
        <v>0.46</v>
      </c>
      <c r="R67" s="5">
        <v>0.32</v>
      </c>
      <c r="S67" s="5">
        <v>7.0000000000000007E-2</v>
      </c>
      <c r="T67" s="5">
        <v>0.26</v>
      </c>
      <c r="U67" s="5">
        <v>0.13</v>
      </c>
      <c r="V67" s="5">
        <v>4.2</v>
      </c>
      <c r="Y67" s="9">
        <v>600000</v>
      </c>
      <c r="Z67" s="9">
        <v>0.27</v>
      </c>
      <c r="AA67" s="9">
        <v>0.36</v>
      </c>
      <c r="AB67" s="9">
        <v>0.996</v>
      </c>
      <c r="AC67" s="9">
        <v>0.27600000000000002</v>
      </c>
      <c r="AD67" s="9">
        <v>0.192</v>
      </c>
      <c r="AE67" s="9">
        <v>4.200000000000001E-2</v>
      </c>
      <c r="AF67" s="9">
        <v>0.156</v>
      </c>
      <c r="AG67" s="9">
        <v>7.8E-2</v>
      </c>
    </row>
    <row r="68" spans="1:33">
      <c r="A68" s="5">
        <v>198807</v>
      </c>
      <c r="B68" s="5">
        <v>1988</v>
      </c>
      <c r="C68" s="5">
        <v>7</v>
      </c>
      <c r="D68" s="19" t="s">
        <v>1107</v>
      </c>
      <c r="E68" s="5">
        <v>175</v>
      </c>
      <c r="F68" s="5">
        <v>7018</v>
      </c>
      <c r="G68" s="5" t="s">
        <v>1100</v>
      </c>
      <c r="H68" s="5" t="s">
        <v>1101</v>
      </c>
      <c r="I68" s="5" t="s">
        <v>76</v>
      </c>
      <c r="J68" s="5" t="s">
        <v>1112</v>
      </c>
      <c r="K68" s="5">
        <v>147</v>
      </c>
      <c r="L68" s="5">
        <v>4.3</v>
      </c>
      <c r="M68" s="5">
        <v>50</v>
      </c>
      <c r="N68" s="5">
        <v>1.06</v>
      </c>
      <c r="O68" s="5">
        <v>0.51</v>
      </c>
      <c r="P68" s="5">
        <v>0.99</v>
      </c>
      <c r="Q68" s="5">
        <v>0.45</v>
      </c>
      <c r="R68" s="5">
        <v>0.09</v>
      </c>
      <c r="S68" s="5">
        <v>7.0000000000000007E-2</v>
      </c>
      <c r="T68" s="5">
        <v>0.54</v>
      </c>
      <c r="U68" s="5">
        <v>0.05</v>
      </c>
      <c r="V68" s="5">
        <v>3.1</v>
      </c>
      <c r="Y68" s="9">
        <v>1470000</v>
      </c>
      <c r="Z68" s="9">
        <v>1.5582</v>
      </c>
      <c r="AA68" s="9">
        <v>0.74970000000000003</v>
      </c>
      <c r="AB68" s="9">
        <v>1.4553</v>
      </c>
      <c r="AC68" s="9">
        <v>0.66149999999999998</v>
      </c>
      <c r="AD68" s="9">
        <v>0.1323</v>
      </c>
      <c r="AE68" s="9">
        <v>0.10290000000000002</v>
      </c>
      <c r="AF68" s="9">
        <v>0.79379999999999995</v>
      </c>
      <c r="AG68" s="9">
        <v>7.3499999999999996E-2</v>
      </c>
    </row>
    <row r="69" spans="1:33">
      <c r="A69" s="5">
        <v>198808</v>
      </c>
      <c r="B69" s="5">
        <v>1988</v>
      </c>
      <c r="C69" s="5">
        <v>8</v>
      </c>
      <c r="D69" s="19" t="s">
        <v>1107</v>
      </c>
      <c r="E69" s="5">
        <v>175</v>
      </c>
      <c r="F69" s="5">
        <v>7018</v>
      </c>
      <c r="G69" s="5" t="s">
        <v>1100</v>
      </c>
      <c r="H69" s="5" t="s">
        <v>1101</v>
      </c>
      <c r="I69" s="5" t="s">
        <v>76</v>
      </c>
      <c r="J69" s="5" t="s">
        <v>1112</v>
      </c>
      <c r="K69" s="5">
        <v>143</v>
      </c>
      <c r="N69" s="5">
        <v>1.57</v>
      </c>
      <c r="O69" s="5">
        <v>0.54</v>
      </c>
      <c r="P69" s="5">
        <v>0.97</v>
      </c>
      <c r="Q69" s="5">
        <v>0.57999999999999996</v>
      </c>
      <c r="R69" s="5">
        <v>0.2</v>
      </c>
      <c r="S69" s="5">
        <v>0.12</v>
      </c>
      <c r="T69" s="5">
        <v>0.97</v>
      </c>
      <c r="U69" s="5">
        <v>0.06</v>
      </c>
      <c r="V69" s="5">
        <v>3.6</v>
      </c>
      <c r="Y69" s="9">
        <v>1430000</v>
      </c>
      <c r="Z69" s="9">
        <v>2.2450999999999999</v>
      </c>
      <c r="AA69" s="9">
        <v>0.7722</v>
      </c>
      <c r="AB69" s="9">
        <v>1.3871</v>
      </c>
      <c r="AC69" s="9">
        <v>0.82940000000000003</v>
      </c>
      <c r="AD69" s="9">
        <v>0.28599999999999998</v>
      </c>
      <c r="AE69" s="9">
        <v>0.1716</v>
      </c>
      <c r="AF69" s="9">
        <v>1.3871</v>
      </c>
      <c r="AG69" s="9">
        <v>8.5800000000000001E-2</v>
      </c>
    </row>
    <row r="70" spans="1:33">
      <c r="A70" s="5">
        <v>198809</v>
      </c>
      <c r="B70" s="5">
        <v>1988</v>
      </c>
      <c r="C70" s="5">
        <v>9</v>
      </c>
      <c r="D70" s="19" t="s">
        <v>1107</v>
      </c>
      <c r="E70" s="5">
        <v>175</v>
      </c>
      <c r="F70" s="5">
        <v>7018</v>
      </c>
      <c r="G70" s="5" t="s">
        <v>1100</v>
      </c>
      <c r="H70" s="5" t="s">
        <v>1101</v>
      </c>
      <c r="I70" s="5" t="s">
        <v>76</v>
      </c>
      <c r="J70" s="5" t="s">
        <v>1112</v>
      </c>
      <c r="K70" s="5">
        <v>92</v>
      </c>
      <c r="L70" s="5">
        <v>4.5999999999999996</v>
      </c>
      <c r="M70" s="5">
        <v>27</v>
      </c>
      <c r="N70" s="5">
        <v>2.64</v>
      </c>
      <c r="O70" s="5">
        <v>0.32</v>
      </c>
      <c r="P70" s="5">
        <v>0.65</v>
      </c>
      <c r="Q70" s="5">
        <v>0.38</v>
      </c>
      <c r="R70" s="5">
        <v>0.12</v>
      </c>
      <c r="S70" s="5">
        <v>0.17</v>
      </c>
      <c r="T70" s="5">
        <v>1.52</v>
      </c>
      <c r="U70" s="5">
        <v>7.0000000000000007E-2</v>
      </c>
      <c r="V70" s="5">
        <v>2.9</v>
      </c>
      <c r="Y70" s="9">
        <v>920000</v>
      </c>
      <c r="Z70" s="9">
        <v>2.4287999999999998</v>
      </c>
      <c r="AA70" s="9">
        <v>0.2944</v>
      </c>
      <c r="AB70" s="9">
        <v>0.59799999999999998</v>
      </c>
      <c r="AC70" s="9">
        <v>0.34960000000000002</v>
      </c>
      <c r="AD70" s="9">
        <v>0.1104</v>
      </c>
      <c r="AE70" s="9">
        <v>0.15640000000000001</v>
      </c>
      <c r="AF70" s="9">
        <v>1.3984000000000001</v>
      </c>
      <c r="AG70" s="9">
        <v>6.4400000000000013E-2</v>
      </c>
    </row>
    <row r="71" spans="1:33">
      <c r="A71" s="5">
        <v>198810</v>
      </c>
      <c r="B71" s="5">
        <v>1988</v>
      </c>
      <c r="C71" s="5">
        <v>10</v>
      </c>
      <c r="D71" s="19" t="s">
        <v>1107</v>
      </c>
      <c r="E71" s="5">
        <v>175</v>
      </c>
      <c r="F71" s="5">
        <v>7018</v>
      </c>
      <c r="G71" s="5" t="s">
        <v>1100</v>
      </c>
      <c r="H71" s="5" t="s">
        <v>1101</v>
      </c>
      <c r="I71" s="5" t="s">
        <v>76</v>
      </c>
      <c r="J71" s="5" t="s">
        <v>1112</v>
      </c>
      <c r="K71" s="5">
        <v>102</v>
      </c>
      <c r="L71" s="5">
        <v>4.4000000000000004</v>
      </c>
      <c r="M71" s="5">
        <v>37</v>
      </c>
      <c r="N71" s="5">
        <v>3</v>
      </c>
      <c r="O71" s="5">
        <v>0.56000000000000005</v>
      </c>
      <c r="P71" s="5">
        <v>1.01</v>
      </c>
      <c r="Q71" s="5">
        <v>0.53</v>
      </c>
      <c r="R71" s="5">
        <v>0.28000000000000003</v>
      </c>
      <c r="S71" s="5">
        <v>0.21</v>
      </c>
      <c r="T71" s="5">
        <v>1.58</v>
      </c>
      <c r="U71" s="5">
        <v>0.12</v>
      </c>
      <c r="V71" s="5">
        <v>3.6</v>
      </c>
      <c r="Y71" s="9">
        <v>1020000</v>
      </c>
      <c r="Z71" s="9">
        <v>3.06</v>
      </c>
      <c r="AA71" s="9">
        <v>0.57120000000000004</v>
      </c>
      <c r="AB71" s="9">
        <v>1.0302</v>
      </c>
      <c r="AC71" s="9">
        <v>0.54059999999999997</v>
      </c>
      <c r="AD71" s="9">
        <v>0.28560000000000002</v>
      </c>
      <c r="AE71" s="9">
        <v>0.2142</v>
      </c>
      <c r="AF71" s="9">
        <v>1.6115999999999999</v>
      </c>
      <c r="AG71" s="9">
        <v>0.12239999999999999</v>
      </c>
    </row>
    <row r="72" spans="1:33">
      <c r="A72" s="5">
        <v>198811</v>
      </c>
      <c r="B72" s="5">
        <v>1988</v>
      </c>
      <c r="C72" s="5">
        <v>11</v>
      </c>
      <c r="D72" s="19" t="s">
        <v>1107</v>
      </c>
      <c r="E72" s="5">
        <v>175</v>
      </c>
      <c r="F72" s="5">
        <v>7018</v>
      </c>
      <c r="G72" s="5" t="s">
        <v>1100</v>
      </c>
      <c r="H72" s="5" t="s">
        <v>1101</v>
      </c>
      <c r="I72" s="5" t="s">
        <v>76</v>
      </c>
      <c r="J72" s="5" t="s">
        <v>1112</v>
      </c>
      <c r="K72" s="5">
        <v>60</v>
      </c>
      <c r="L72" s="5">
        <v>4.4000000000000004</v>
      </c>
      <c r="M72" s="5">
        <v>42</v>
      </c>
      <c r="N72" s="5">
        <v>1.7</v>
      </c>
      <c r="O72" s="5">
        <v>0.51</v>
      </c>
      <c r="P72" s="5">
        <v>0.73</v>
      </c>
      <c r="Q72" s="5">
        <v>0.47</v>
      </c>
      <c r="R72" s="5">
        <v>0.08</v>
      </c>
      <c r="S72" s="5">
        <v>0.11</v>
      </c>
      <c r="T72" s="5">
        <v>0.92</v>
      </c>
      <c r="U72" s="5">
        <v>0.02</v>
      </c>
      <c r="V72" s="5">
        <v>3.2</v>
      </c>
      <c r="Y72" s="9">
        <v>600000</v>
      </c>
      <c r="Z72" s="9">
        <v>1.02</v>
      </c>
      <c r="AA72" s="9">
        <v>0.30599999999999999</v>
      </c>
      <c r="AB72" s="9">
        <v>0.438</v>
      </c>
      <c r="AC72" s="9">
        <v>0.28199999999999997</v>
      </c>
      <c r="AD72" s="9">
        <v>4.8000000000000001E-2</v>
      </c>
      <c r="AE72" s="9">
        <v>6.6000000000000003E-2</v>
      </c>
      <c r="AF72" s="9">
        <v>0.55200000000000005</v>
      </c>
      <c r="AG72" s="9">
        <v>1.2E-2</v>
      </c>
    </row>
    <row r="73" spans="1:33">
      <c r="A73" s="5">
        <v>198812</v>
      </c>
      <c r="B73" s="5">
        <v>1988</v>
      </c>
      <c r="C73" s="5">
        <v>12</v>
      </c>
      <c r="D73" s="19" t="s">
        <v>1107</v>
      </c>
      <c r="E73" s="5">
        <v>175</v>
      </c>
      <c r="F73" s="5">
        <v>7018</v>
      </c>
      <c r="G73" s="5" t="s">
        <v>1100</v>
      </c>
      <c r="H73" s="5" t="s">
        <v>1101</v>
      </c>
      <c r="I73" s="5" t="s">
        <v>76</v>
      </c>
      <c r="J73" s="5" t="s">
        <v>1112</v>
      </c>
      <c r="K73" s="5">
        <v>109</v>
      </c>
      <c r="L73" s="5">
        <v>4.4000000000000004</v>
      </c>
      <c r="M73" s="5">
        <v>43</v>
      </c>
      <c r="N73" s="5">
        <v>2.29</v>
      </c>
      <c r="O73" s="5">
        <v>0.44</v>
      </c>
      <c r="P73" s="5">
        <v>0.88</v>
      </c>
      <c r="Q73" s="5">
        <v>0.51</v>
      </c>
      <c r="R73" s="5">
        <v>0.09</v>
      </c>
      <c r="S73" s="5">
        <v>0.15</v>
      </c>
      <c r="T73" s="5">
        <v>1.22</v>
      </c>
      <c r="U73" s="5">
        <v>0.05</v>
      </c>
      <c r="V73" s="5">
        <v>3.5</v>
      </c>
      <c r="Y73" s="9">
        <v>1090000</v>
      </c>
      <c r="Z73" s="9">
        <v>2.4961000000000002</v>
      </c>
      <c r="AA73" s="9">
        <v>0.47960000000000003</v>
      </c>
      <c r="AB73" s="9">
        <v>0.95920000000000005</v>
      </c>
      <c r="AC73" s="9">
        <v>0.55589999999999995</v>
      </c>
      <c r="AD73" s="9">
        <v>9.8100000000000007E-2</v>
      </c>
      <c r="AE73" s="9">
        <v>0.16350000000000001</v>
      </c>
      <c r="AF73" s="9">
        <v>1.3298000000000001</v>
      </c>
      <c r="AG73" s="9">
        <v>5.45E-2</v>
      </c>
    </row>
    <row r="74" spans="1:33">
      <c r="A74" s="5">
        <v>198901</v>
      </c>
      <c r="B74" s="5">
        <v>1989</v>
      </c>
      <c r="C74" s="5">
        <v>1</v>
      </c>
      <c r="D74" s="19" t="s">
        <v>1107</v>
      </c>
      <c r="E74" s="5">
        <v>175</v>
      </c>
      <c r="F74" s="5">
        <v>7018</v>
      </c>
      <c r="G74" s="5" t="s">
        <v>1100</v>
      </c>
      <c r="H74" s="5" t="s">
        <v>1101</v>
      </c>
      <c r="I74" s="5" t="s">
        <v>76</v>
      </c>
      <c r="J74" s="5" t="s">
        <v>1112</v>
      </c>
      <c r="K74" s="5">
        <v>68</v>
      </c>
      <c r="L74" s="5">
        <v>4</v>
      </c>
      <c r="M74" s="5">
        <v>110</v>
      </c>
      <c r="N74" s="5">
        <v>5.75</v>
      </c>
      <c r="O74" s="5">
        <v>1.89</v>
      </c>
      <c r="P74" s="5">
        <v>2.93</v>
      </c>
      <c r="Q74" s="5">
        <v>2.96</v>
      </c>
      <c r="R74" s="5">
        <v>0.22</v>
      </c>
      <c r="S74" s="5">
        <v>0.33</v>
      </c>
      <c r="T74" s="5">
        <v>2.74</v>
      </c>
      <c r="U74" s="5">
        <v>0.23</v>
      </c>
      <c r="V74" s="5">
        <v>10</v>
      </c>
      <c r="Y74" s="9">
        <v>680000</v>
      </c>
      <c r="Z74" s="9">
        <v>3.91</v>
      </c>
      <c r="AA74" s="9">
        <v>1.2851999999999999</v>
      </c>
      <c r="AB74" s="9">
        <v>1.9923999999999999</v>
      </c>
      <c r="AC74" s="9">
        <v>2.0127999999999999</v>
      </c>
      <c r="AD74" s="9">
        <v>0.14960000000000001</v>
      </c>
      <c r="AE74" s="9">
        <v>0.22439999999999999</v>
      </c>
      <c r="AF74" s="9">
        <v>1.8632000000000002</v>
      </c>
      <c r="AG74" s="9">
        <v>0.15640000000000001</v>
      </c>
    </row>
    <row r="75" spans="1:33">
      <c r="A75" s="5">
        <v>198902</v>
      </c>
      <c r="B75" s="5">
        <v>1989</v>
      </c>
      <c r="C75" s="5">
        <v>2</v>
      </c>
      <c r="D75" s="19" t="s">
        <v>1107</v>
      </c>
      <c r="E75" s="5">
        <v>175</v>
      </c>
      <c r="F75" s="5">
        <v>7018</v>
      </c>
      <c r="G75" s="5" t="s">
        <v>1100</v>
      </c>
      <c r="H75" s="5" t="s">
        <v>1101</v>
      </c>
      <c r="I75" s="5" t="s">
        <v>76</v>
      </c>
      <c r="J75" s="5" t="s">
        <v>1112</v>
      </c>
      <c r="K75" s="5">
        <v>100</v>
      </c>
      <c r="L75" s="5">
        <v>4.0999999999999996</v>
      </c>
      <c r="M75" s="5">
        <v>72</v>
      </c>
      <c r="N75" s="5">
        <v>4.63</v>
      </c>
      <c r="O75" s="5">
        <v>1.06</v>
      </c>
      <c r="P75" s="5">
        <v>1.33</v>
      </c>
      <c r="Q75" s="5">
        <v>1.0900000000000001</v>
      </c>
      <c r="R75" s="5">
        <v>0.21</v>
      </c>
      <c r="S75" s="5">
        <v>0.28000000000000003</v>
      </c>
      <c r="T75" s="5">
        <v>2.42</v>
      </c>
      <c r="U75" s="5">
        <v>0.1</v>
      </c>
      <c r="V75" s="5">
        <v>6</v>
      </c>
      <c r="Y75" s="9">
        <v>1000000</v>
      </c>
      <c r="Z75" s="9">
        <v>4.63</v>
      </c>
      <c r="AA75" s="9">
        <v>1.06</v>
      </c>
      <c r="AB75" s="9">
        <v>1.33</v>
      </c>
      <c r="AC75" s="9">
        <v>1.0900000000000001</v>
      </c>
      <c r="AD75" s="9">
        <v>0.21</v>
      </c>
      <c r="AE75" s="9">
        <v>0.28000000000000003</v>
      </c>
      <c r="AF75" s="9">
        <v>2.42</v>
      </c>
      <c r="AG75" s="9">
        <v>0.1</v>
      </c>
    </row>
    <row r="76" spans="1:33">
      <c r="A76" s="5">
        <v>198903</v>
      </c>
      <c r="B76" s="5">
        <v>1989</v>
      </c>
      <c r="C76" s="5">
        <v>3</v>
      </c>
      <c r="D76" s="19" t="s">
        <v>1107</v>
      </c>
      <c r="E76" s="5">
        <v>175</v>
      </c>
      <c r="F76" s="5">
        <v>7018</v>
      </c>
      <c r="G76" s="5" t="s">
        <v>1100</v>
      </c>
      <c r="H76" s="5" t="s">
        <v>1101</v>
      </c>
      <c r="I76" s="5" t="s">
        <v>76</v>
      </c>
      <c r="J76" s="5" t="s">
        <v>1112</v>
      </c>
      <c r="K76" s="5">
        <v>115</v>
      </c>
      <c r="L76" s="5">
        <v>4.3</v>
      </c>
      <c r="M76" s="5">
        <v>49</v>
      </c>
      <c r="N76" s="5">
        <v>5.29</v>
      </c>
      <c r="O76" s="5">
        <v>0.89</v>
      </c>
      <c r="P76" s="5">
        <v>1.1399999999999999</v>
      </c>
      <c r="Q76" s="5">
        <v>0.96</v>
      </c>
      <c r="R76" s="5">
        <v>0.19</v>
      </c>
      <c r="S76" s="5">
        <v>0.33</v>
      </c>
      <c r="T76" s="5">
        <v>2.86</v>
      </c>
      <c r="U76" s="5">
        <v>0.13</v>
      </c>
      <c r="V76" s="5">
        <v>5.2</v>
      </c>
      <c r="Y76" s="9">
        <v>1150000</v>
      </c>
      <c r="Z76" s="9">
        <v>6.0834999999999999</v>
      </c>
      <c r="AA76" s="9">
        <v>1.0235000000000001</v>
      </c>
      <c r="AB76" s="9">
        <v>1.3109999999999999</v>
      </c>
      <c r="AC76" s="9">
        <v>1.1040000000000001</v>
      </c>
      <c r="AD76" s="9">
        <v>0.2185</v>
      </c>
      <c r="AE76" s="9">
        <v>0.3795</v>
      </c>
      <c r="AF76" s="9">
        <v>3.2890000000000001</v>
      </c>
      <c r="AG76" s="9">
        <v>0.14949999999999999</v>
      </c>
    </row>
    <row r="77" spans="1:33">
      <c r="A77" s="5">
        <v>198904</v>
      </c>
      <c r="B77" s="5">
        <v>1989</v>
      </c>
      <c r="C77" s="5">
        <v>4</v>
      </c>
      <c r="D77" s="19" t="s">
        <v>1107</v>
      </c>
      <c r="E77" s="5">
        <v>175</v>
      </c>
      <c r="F77" s="5">
        <v>7018</v>
      </c>
      <c r="G77" s="5" t="s">
        <v>1100</v>
      </c>
      <c r="H77" s="5" t="s">
        <v>1101</v>
      </c>
      <c r="I77" s="5" t="s">
        <v>76</v>
      </c>
      <c r="J77" s="5" t="s">
        <v>1112</v>
      </c>
      <c r="K77" s="5">
        <v>28</v>
      </c>
      <c r="L77" s="5">
        <v>4</v>
      </c>
      <c r="M77" s="5">
        <v>93</v>
      </c>
      <c r="N77" s="5">
        <v>1.35</v>
      </c>
      <c r="O77" s="5">
        <v>1.42</v>
      </c>
      <c r="P77" s="5">
        <v>2.81</v>
      </c>
      <c r="Q77" s="5">
        <v>1.64</v>
      </c>
      <c r="R77" s="5">
        <v>0.83</v>
      </c>
      <c r="S77" s="5">
        <v>0.15</v>
      </c>
      <c r="T77" s="5">
        <v>0.64</v>
      </c>
      <c r="U77" s="5">
        <v>0.24</v>
      </c>
      <c r="V77" s="5">
        <v>7</v>
      </c>
      <c r="Y77" s="9">
        <v>280000</v>
      </c>
      <c r="Z77" s="9">
        <v>0.378</v>
      </c>
      <c r="AA77" s="9">
        <v>0.39760000000000001</v>
      </c>
      <c r="AB77" s="9">
        <v>0.78680000000000005</v>
      </c>
      <c r="AC77" s="9">
        <v>0.4592</v>
      </c>
      <c r="AD77" s="9">
        <v>0.2324</v>
      </c>
      <c r="AE77" s="9">
        <v>4.2000000000000003E-2</v>
      </c>
      <c r="AF77" s="9">
        <v>0.1792</v>
      </c>
      <c r="AG77" s="9">
        <v>6.7199999999999996E-2</v>
      </c>
    </row>
    <row r="78" spans="1:33">
      <c r="A78" s="5">
        <v>198905</v>
      </c>
      <c r="B78" s="5">
        <v>1989</v>
      </c>
      <c r="C78" s="5">
        <v>5</v>
      </c>
      <c r="D78" s="19" t="s">
        <v>1107</v>
      </c>
      <c r="E78" s="5">
        <v>175</v>
      </c>
      <c r="F78" s="5">
        <v>7018</v>
      </c>
      <c r="G78" s="5" t="s">
        <v>1100</v>
      </c>
      <c r="H78" s="5" t="s">
        <v>1101</v>
      </c>
      <c r="I78" s="5" t="s">
        <v>76</v>
      </c>
      <c r="J78" s="5" t="s">
        <v>1112</v>
      </c>
      <c r="K78" s="5">
        <v>58</v>
      </c>
      <c r="L78" s="5">
        <v>4.4000000000000004</v>
      </c>
      <c r="M78" s="5">
        <v>41</v>
      </c>
      <c r="N78" s="5">
        <v>1.96</v>
      </c>
      <c r="O78" s="5">
        <v>1.1599999999999999</v>
      </c>
      <c r="P78" s="5">
        <v>1.77</v>
      </c>
      <c r="Q78" s="5">
        <v>1.43</v>
      </c>
      <c r="R78" s="5">
        <v>0.23</v>
      </c>
      <c r="S78" s="5">
        <v>0.15</v>
      </c>
      <c r="T78" s="5">
        <v>0.85</v>
      </c>
      <c r="U78" s="5">
        <v>0.56999999999999995</v>
      </c>
      <c r="V78" s="5">
        <v>4.2</v>
      </c>
      <c r="Y78" s="9">
        <v>580000</v>
      </c>
      <c r="Z78" s="9">
        <v>1.1368</v>
      </c>
      <c r="AA78" s="9">
        <v>0.67279999999999995</v>
      </c>
      <c r="AB78" s="9">
        <v>1.0266</v>
      </c>
      <c r="AC78" s="9">
        <v>0.82940000000000003</v>
      </c>
      <c r="AD78" s="9">
        <v>0.13339999999999999</v>
      </c>
      <c r="AE78" s="9">
        <v>8.6999999999999994E-2</v>
      </c>
      <c r="AF78" s="9">
        <v>0.49299999999999999</v>
      </c>
      <c r="AG78" s="9">
        <v>0.3306</v>
      </c>
    </row>
    <row r="79" spans="1:33">
      <c r="A79" s="5">
        <v>198906</v>
      </c>
      <c r="B79" s="5">
        <v>1989</v>
      </c>
      <c r="C79" s="5">
        <v>6</v>
      </c>
      <c r="D79" s="19" t="s">
        <v>1107</v>
      </c>
      <c r="E79" s="5">
        <v>175</v>
      </c>
      <c r="F79" s="5">
        <v>7018</v>
      </c>
      <c r="G79" s="5" t="s">
        <v>1100</v>
      </c>
      <c r="H79" s="5" t="s">
        <v>1101</v>
      </c>
      <c r="I79" s="5" t="s">
        <v>76</v>
      </c>
      <c r="J79" s="5" t="s">
        <v>1112</v>
      </c>
      <c r="K79" s="5">
        <v>46</v>
      </c>
      <c r="L79" s="5">
        <v>4.0999999999999996</v>
      </c>
      <c r="M79" s="5">
        <v>72</v>
      </c>
      <c r="N79" s="5">
        <v>2.37</v>
      </c>
      <c r="O79" s="5">
        <v>0.82</v>
      </c>
      <c r="P79" s="5">
        <v>1.73</v>
      </c>
      <c r="Q79" s="5">
        <v>1.02</v>
      </c>
      <c r="R79" s="5">
        <v>0.16</v>
      </c>
      <c r="S79" s="5">
        <v>0.15</v>
      </c>
      <c r="T79" s="5">
        <v>1.22</v>
      </c>
      <c r="U79" s="5">
        <v>0.13</v>
      </c>
      <c r="V79" s="5">
        <v>5.0999999999999996</v>
      </c>
      <c r="Y79" s="9">
        <v>460000</v>
      </c>
      <c r="Z79" s="9">
        <v>1.0902000000000001</v>
      </c>
      <c r="AA79" s="9">
        <v>0.37719999999999998</v>
      </c>
      <c r="AB79" s="9">
        <v>0.79579999999999995</v>
      </c>
      <c r="AC79" s="9">
        <v>0.46920000000000001</v>
      </c>
      <c r="AD79" s="9">
        <v>7.3599999999999999E-2</v>
      </c>
      <c r="AE79" s="9">
        <v>6.9000000000000006E-2</v>
      </c>
      <c r="AF79" s="9">
        <v>0.56120000000000003</v>
      </c>
      <c r="AG79" s="9">
        <v>5.9799999999999999E-2</v>
      </c>
    </row>
    <row r="80" spans="1:33">
      <c r="A80" s="5">
        <v>198907</v>
      </c>
      <c r="B80" s="5">
        <v>1989</v>
      </c>
      <c r="C80" s="5">
        <v>7</v>
      </c>
      <c r="D80" s="19" t="s">
        <v>1107</v>
      </c>
      <c r="E80" s="5">
        <v>175</v>
      </c>
      <c r="F80" s="5">
        <v>7018</v>
      </c>
      <c r="G80" s="5" t="s">
        <v>1100</v>
      </c>
      <c r="H80" s="5" t="s">
        <v>1101</v>
      </c>
      <c r="I80" s="5" t="s">
        <v>76</v>
      </c>
      <c r="J80" s="5" t="s">
        <v>1112</v>
      </c>
      <c r="K80" s="5">
        <v>80</v>
      </c>
      <c r="L80" s="5">
        <v>4.3</v>
      </c>
      <c r="M80" s="5">
        <v>49</v>
      </c>
      <c r="N80" s="5">
        <v>1.55</v>
      </c>
      <c r="O80" s="5">
        <v>0.42</v>
      </c>
      <c r="P80" s="5">
        <v>1.08</v>
      </c>
      <c r="Q80" s="5">
        <v>0.53</v>
      </c>
      <c r="R80" s="5">
        <v>0.15</v>
      </c>
      <c r="S80" s="5">
        <v>0.11</v>
      </c>
      <c r="T80" s="5">
        <v>0.79</v>
      </c>
      <c r="U80" s="5">
        <v>0.1</v>
      </c>
      <c r="V80" s="5">
        <v>3.4</v>
      </c>
      <c r="Y80" s="9">
        <v>800000.00000000012</v>
      </c>
      <c r="Z80" s="9">
        <v>1.2400000000000002</v>
      </c>
      <c r="AA80" s="9">
        <v>0.33600000000000008</v>
      </c>
      <c r="AB80" s="9">
        <v>0.86400000000000021</v>
      </c>
      <c r="AC80" s="9">
        <v>0.42400000000000004</v>
      </c>
      <c r="AD80" s="9">
        <v>0.12000000000000001</v>
      </c>
      <c r="AE80" s="9">
        <v>8.8000000000000009E-2</v>
      </c>
      <c r="AF80" s="9">
        <v>0.63200000000000012</v>
      </c>
      <c r="AG80" s="9">
        <v>8.0000000000000016E-2</v>
      </c>
    </row>
    <row r="81" spans="1:33">
      <c r="A81" s="5">
        <v>198908</v>
      </c>
      <c r="B81" s="5">
        <v>1989</v>
      </c>
      <c r="C81" s="5">
        <v>8</v>
      </c>
      <c r="D81" s="19" t="s">
        <v>1107</v>
      </c>
      <c r="E81" s="5">
        <v>175</v>
      </c>
      <c r="F81" s="5">
        <v>7018</v>
      </c>
      <c r="G81" s="5" t="s">
        <v>1100</v>
      </c>
      <c r="H81" s="5" t="s">
        <v>1101</v>
      </c>
      <c r="I81" s="5" t="s">
        <v>76</v>
      </c>
      <c r="J81" s="5" t="s">
        <v>1112</v>
      </c>
      <c r="K81" s="5">
        <v>120</v>
      </c>
      <c r="L81" s="5">
        <v>4.3</v>
      </c>
      <c r="M81" s="5">
        <v>49</v>
      </c>
      <c r="N81" s="5">
        <v>2.0299999999999998</v>
      </c>
      <c r="O81" s="5">
        <v>0.56999999999999995</v>
      </c>
      <c r="P81" s="5">
        <v>0.97</v>
      </c>
      <c r="Q81" s="5">
        <v>0.57999999999999996</v>
      </c>
      <c r="R81" s="5">
        <v>0.13</v>
      </c>
      <c r="S81" s="5">
        <v>0.13</v>
      </c>
      <c r="T81" s="5">
        <v>1.07</v>
      </c>
      <c r="U81" s="5">
        <v>0.11</v>
      </c>
      <c r="V81" s="5">
        <v>3.6</v>
      </c>
      <c r="Y81" s="9">
        <v>1200000</v>
      </c>
      <c r="Z81" s="9">
        <v>2.4359999999999995</v>
      </c>
      <c r="AA81" s="9">
        <v>0.68399999999999983</v>
      </c>
      <c r="AB81" s="9">
        <v>1.1639999999999999</v>
      </c>
      <c r="AC81" s="9">
        <v>0.69599999999999995</v>
      </c>
      <c r="AD81" s="9">
        <v>0.156</v>
      </c>
      <c r="AE81" s="9">
        <v>0.156</v>
      </c>
      <c r="AF81" s="9">
        <v>1.284</v>
      </c>
      <c r="AG81" s="9">
        <v>0.13200000000000001</v>
      </c>
    </row>
    <row r="82" spans="1:33">
      <c r="A82" s="5">
        <v>198909</v>
      </c>
      <c r="B82" s="5">
        <v>1989</v>
      </c>
      <c r="C82" s="5">
        <v>9</v>
      </c>
      <c r="D82" s="19" t="s">
        <v>1107</v>
      </c>
      <c r="E82" s="5">
        <v>175</v>
      </c>
      <c r="F82" s="5">
        <v>7018</v>
      </c>
      <c r="G82" s="5" t="s">
        <v>1100</v>
      </c>
      <c r="H82" s="5" t="s">
        <v>1101</v>
      </c>
      <c r="I82" s="5" t="s">
        <v>76</v>
      </c>
      <c r="J82" s="5" t="s">
        <v>1112</v>
      </c>
      <c r="K82" s="5">
        <v>45</v>
      </c>
      <c r="L82" s="5">
        <v>4.2</v>
      </c>
      <c r="M82" s="5">
        <v>60</v>
      </c>
      <c r="N82" s="5">
        <v>1.1299999999999999</v>
      </c>
      <c r="O82" s="5">
        <v>0.57999999999999996</v>
      </c>
      <c r="P82" s="5">
        <v>1.31</v>
      </c>
      <c r="Q82" s="5">
        <v>0.79</v>
      </c>
      <c r="R82" s="5">
        <v>0.15</v>
      </c>
      <c r="S82" s="5">
        <v>0.08</v>
      </c>
      <c r="T82" s="5">
        <v>0.56999999999999995</v>
      </c>
      <c r="U82" s="5">
        <v>0.08</v>
      </c>
      <c r="V82" s="5">
        <v>4.2</v>
      </c>
      <c r="Y82" s="9">
        <v>450000</v>
      </c>
      <c r="Z82" s="9">
        <v>0.50849999999999995</v>
      </c>
      <c r="AA82" s="9">
        <v>0.26099999999999995</v>
      </c>
      <c r="AB82" s="9">
        <v>0.58950000000000002</v>
      </c>
      <c r="AC82" s="9">
        <v>0.35549999999999998</v>
      </c>
      <c r="AD82" s="9">
        <v>6.7500000000000004E-2</v>
      </c>
      <c r="AE82" s="9">
        <v>3.5999999999999997E-2</v>
      </c>
      <c r="AF82" s="9">
        <v>0.25649999999999995</v>
      </c>
      <c r="AG82" s="9">
        <v>3.5999999999999997E-2</v>
      </c>
    </row>
    <row r="83" spans="1:33">
      <c r="A83" s="5">
        <v>198910</v>
      </c>
      <c r="B83" s="5">
        <v>1989</v>
      </c>
      <c r="C83" s="5">
        <v>10</v>
      </c>
      <c r="D83" s="19" t="s">
        <v>1107</v>
      </c>
      <c r="E83" s="5">
        <v>175</v>
      </c>
      <c r="F83" s="5">
        <v>7018</v>
      </c>
      <c r="G83" s="5" t="s">
        <v>1100</v>
      </c>
      <c r="H83" s="5" t="s">
        <v>1101</v>
      </c>
      <c r="I83" s="5" t="s">
        <v>76</v>
      </c>
      <c r="J83" s="5" t="s">
        <v>1112</v>
      </c>
      <c r="K83" s="5">
        <v>155</v>
      </c>
      <c r="L83" s="5">
        <v>4.5</v>
      </c>
      <c r="M83" s="5">
        <v>35</v>
      </c>
      <c r="N83" s="5">
        <v>1.47</v>
      </c>
      <c r="O83" s="5">
        <v>0.42</v>
      </c>
      <c r="P83" s="5">
        <v>0.66</v>
      </c>
      <c r="Q83" s="5">
        <v>0.39</v>
      </c>
      <c r="R83" s="5">
        <v>0.09</v>
      </c>
      <c r="S83" s="5">
        <v>0.11</v>
      </c>
      <c r="T83" s="5">
        <v>0.8</v>
      </c>
      <c r="U83" s="5">
        <v>0.02</v>
      </c>
      <c r="V83" s="5">
        <v>2.6</v>
      </c>
      <c r="Y83" s="9">
        <v>1550000</v>
      </c>
      <c r="Z83" s="9">
        <v>2.2785000000000002</v>
      </c>
      <c r="AA83" s="9">
        <v>0.65100000000000002</v>
      </c>
      <c r="AB83" s="9">
        <v>1.0229999999999999</v>
      </c>
      <c r="AC83" s="9">
        <v>0.60450000000000004</v>
      </c>
      <c r="AD83" s="9">
        <v>0.13950000000000001</v>
      </c>
      <c r="AE83" s="9">
        <v>0.17050000000000001</v>
      </c>
      <c r="AF83" s="9">
        <v>1.24</v>
      </c>
      <c r="AG83" s="9">
        <v>3.1E-2</v>
      </c>
    </row>
    <row r="84" spans="1:33">
      <c r="A84" s="5">
        <v>198911</v>
      </c>
      <c r="B84" s="5">
        <v>1989</v>
      </c>
      <c r="C84" s="5">
        <v>11</v>
      </c>
      <c r="D84" s="19" t="s">
        <v>1107</v>
      </c>
      <c r="E84" s="5">
        <v>175</v>
      </c>
      <c r="F84" s="5">
        <v>7018</v>
      </c>
      <c r="G84" s="5" t="s">
        <v>1100</v>
      </c>
      <c r="H84" s="5" t="s">
        <v>1101</v>
      </c>
      <c r="I84" s="5" t="s">
        <v>76</v>
      </c>
      <c r="J84" s="5" t="s">
        <v>1112</v>
      </c>
      <c r="K84" s="5">
        <v>44</v>
      </c>
      <c r="L84" s="5">
        <v>4.3</v>
      </c>
      <c r="M84" s="5">
        <v>55</v>
      </c>
      <c r="N84" s="5">
        <v>1.32</v>
      </c>
      <c r="O84" s="5">
        <v>0.74</v>
      </c>
      <c r="P84" s="5">
        <v>0.91</v>
      </c>
      <c r="Q84" s="5">
        <v>0.57999999999999996</v>
      </c>
      <c r="R84" s="5">
        <v>0.11</v>
      </c>
      <c r="S84" s="5">
        <v>0.1</v>
      </c>
      <c r="T84" s="5">
        <v>0.72</v>
      </c>
      <c r="U84" s="5">
        <v>0.1</v>
      </c>
      <c r="V84" s="5">
        <v>3.8</v>
      </c>
      <c r="Y84" s="9">
        <v>440000</v>
      </c>
      <c r="Z84" s="9">
        <v>0.58079999999999998</v>
      </c>
      <c r="AA84" s="9">
        <v>0.3256</v>
      </c>
      <c r="AB84" s="9">
        <v>0.40039999999999998</v>
      </c>
      <c r="AC84" s="9">
        <v>0.25519999999999998</v>
      </c>
      <c r="AD84" s="9">
        <v>4.8399999999999999E-2</v>
      </c>
      <c r="AE84" s="9">
        <v>4.3999999999999997E-2</v>
      </c>
      <c r="AF84" s="9">
        <v>0.31680000000000003</v>
      </c>
      <c r="AG84" s="9">
        <v>4.3999999999999997E-2</v>
      </c>
    </row>
    <row r="85" spans="1:33">
      <c r="A85" s="5">
        <v>198912</v>
      </c>
      <c r="B85" s="5">
        <v>1989</v>
      </c>
      <c r="C85" s="5">
        <v>12</v>
      </c>
      <c r="D85" s="19" t="s">
        <v>1107</v>
      </c>
      <c r="E85" s="5">
        <v>175</v>
      </c>
      <c r="F85" s="5">
        <v>7018</v>
      </c>
      <c r="G85" s="5" t="s">
        <v>1100</v>
      </c>
      <c r="H85" s="5" t="s">
        <v>1101</v>
      </c>
      <c r="I85" s="5" t="s">
        <v>76</v>
      </c>
      <c r="J85" s="5" t="s">
        <v>1112</v>
      </c>
      <c r="K85" s="5">
        <v>82</v>
      </c>
      <c r="L85" s="5">
        <v>4.3</v>
      </c>
      <c r="M85" s="5">
        <v>47</v>
      </c>
      <c r="N85" s="5">
        <v>2.76</v>
      </c>
      <c r="O85" s="5">
        <v>0.69</v>
      </c>
      <c r="P85" s="5">
        <v>0.82</v>
      </c>
      <c r="Q85" s="5">
        <v>0.55000000000000004</v>
      </c>
      <c r="R85" s="5">
        <v>7.0000000000000007E-2</v>
      </c>
      <c r="S85" s="5">
        <v>0.18</v>
      </c>
      <c r="T85" s="5">
        <v>1.51</v>
      </c>
      <c r="U85" s="5">
        <v>0.08</v>
      </c>
      <c r="V85" s="5">
        <v>3.6</v>
      </c>
      <c r="Y85" s="9">
        <v>820000</v>
      </c>
      <c r="Z85" s="9">
        <v>2.2631999999999999</v>
      </c>
      <c r="AA85" s="9">
        <v>0.56579999999999997</v>
      </c>
      <c r="AB85" s="9">
        <v>0.6724</v>
      </c>
      <c r="AC85" s="9">
        <v>0.45100000000000007</v>
      </c>
      <c r="AD85" s="9">
        <v>5.7400000000000007E-2</v>
      </c>
      <c r="AE85" s="9">
        <v>0.14760000000000001</v>
      </c>
      <c r="AF85" s="9">
        <v>1.2382</v>
      </c>
      <c r="AG85" s="9">
        <v>6.5600000000000006E-2</v>
      </c>
    </row>
    <row r="86" spans="1:33">
      <c r="A86" s="5">
        <v>199001</v>
      </c>
      <c r="B86" s="5">
        <v>1990</v>
      </c>
      <c r="C86" s="5">
        <v>1</v>
      </c>
      <c r="D86" s="19" t="s">
        <v>1107</v>
      </c>
      <c r="E86" s="5">
        <v>175</v>
      </c>
      <c r="F86" s="5">
        <v>7018</v>
      </c>
      <c r="G86" s="5" t="s">
        <v>1100</v>
      </c>
      <c r="H86" s="5" t="s">
        <v>1101</v>
      </c>
      <c r="I86" s="5" t="s">
        <v>76</v>
      </c>
      <c r="J86" s="5" t="s">
        <v>1112</v>
      </c>
      <c r="K86" s="5">
        <v>160</v>
      </c>
      <c r="L86" s="5">
        <v>4.3</v>
      </c>
      <c r="M86" s="5">
        <v>48</v>
      </c>
      <c r="N86" s="5">
        <v>5.32</v>
      </c>
      <c r="O86" s="5">
        <v>0.64</v>
      </c>
      <c r="P86" s="5">
        <v>1.05</v>
      </c>
      <c r="Q86" s="5">
        <v>0.63</v>
      </c>
      <c r="R86" s="5">
        <v>0.16</v>
      </c>
      <c r="S86" s="5">
        <v>0.35</v>
      </c>
      <c r="T86" s="5">
        <v>2.85</v>
      </c>
      <c r="U86" s="5">
        <v>0.16</v>
      </c>
      <c r="V86" s="5">
        <v>4.9000000000000004</v>
      </c>
      <c r="Y86" s="9">
        <v>1600000.0000000002</v>
      </c>
      <c r="Z86" s="9">
        <v>8.5120000000000022</v>
      </c>
      <c r="AA86" s="9">
        <v>1.024</v>
      </c>
      <c r="AB86" s="9">
        <v>1.6800000000000002</v>
      </c>
      <c r="AC86" s="9">
        <v>1.008</v>
      </c>
      <c r="AD86" s="9">
        <v>0.25600000000000001</v>
      </c>
      <c r="AE86" s="9">
        <v>0.56000000000000005</v>
      </c>
      <c r="AF86" s="9">
        <v>4.5600000000000005</v>
      </c>
      <c r="AG86" s="9">
        <v>0.25600000000000001</v>
      </c>
    </row>
    <row r="87" spans="1:33">
      <c r="A87" s="5">
        <v>199002</v>
      </c>
      <c r="B87" s="5">
        <v>1990</v>
      </c>
      <c r="C87" s="5">
        <v>2</v>
      </c>
      <c r="D87" s="19" t="s">
        <v>1107</v>
      </c>
      <c r="E87" s="5">
        <v>175</v>
      </c>
      <c r="F87" s="5">
        <v>7018</v>
      </c>
      <c r="G87" s="5" t="s">
        <v>1100</v>
      </c>
      <c r="H87" s="5" t="s">
        <v>1101</v>
      </c>
      <c r="I87" s="5" t="s">
        <v>76</v>
      </c>
      <c r="J87" s="5" t="s">
        <v>1112</v>
      </c>
      <c r="K87" s="5">
        <v>141</v>
      </c>
      <c r="L87" s="5">
        <v>4.3</v>
      </c>
      <c r="M87" s="5">
        <v>48</v>
      </c>
      <c r="N87" s="5">
        <v>5.21</v>
      </c>
      <c r="O87" s="5">
        <v>0.75</v>
      </c>
      <c r="P87" s="5">
        <v>1</v>
      </c>
      <c r="Q87" s="5">
        <v>0.77</v>
      </c>
      <c r="R87" s="5">
        <v>0.16</v>
      </c>
      <c r="S87" s="5">
        <v>0.34</v>
      </c>
      <c r="T87" s="5">
        <v>2.76</v>
      </c>
      <c r="U87" s="5">
        <v>0.11</v>
      </c>
      <c r="V87" s="5">
        <v>5</v>
      </c>
      <c r="Y87" s="9">
        <v>1410000.0000000002</v>
      </c>
      <c r="Z87" s="9">
        <v>7.3461000000000007</v>
      </c>
      <c r="AA87" s="9">
        <v>1.0575000000000003</v>
      </c>
      <c r="AB87" s="9">
        <v>1.4100000000000001</v>
      </c>
      <c r="AC87" s="9">
        <v>1.0857000000000003</v>
      </c>
      <c r="AD87" s="9">
        <v>0.22560000000000002</v>
      </c>
      <c r="AE87" s="9">
        <v>0.4794000000000001</v>
      </c>
      <c r="AF87" s="9">
        <v>3.8916000000000004</v>
      </c>
      <c r="AG87" s="9">
        <v>0.15510000000000002</v>
      </c>
    </row>
    <row r="88" spans="1:33">
      <c r="A88" s="5">
        <v>199003</v>
      </c>
      <c r="B88" s="5">
        <v>1990</v>
      </c>
      <c r="C88" s="5">
        <v>3</v>
      </c>
      <c r="D88" s="19" t="s">
        <v>1107</v>
      </c>
      <c r="E88" s="5">
        <v>175</v>
      </c>
      <c r="F88" s="5">
        <v>7018</v>
      </c>
      <c r="G88" s="5" t="s">
        <v>1100</v>
      </c>
      <c r="H88" s="5" t="s">
        <v>1101</v>
      </c>
      <c r="I88" s="5" t="s">
        <v>76</v>
      </c>
      <c r="J88" s="5" t="s">
        <v>1112</v>
      </c>
      <c r="K88" s="5">
        <v>46</v>
      </c>
      <c r="L88" s="5">
        <v>4.5</v>
      </c>
      <c r="M88" s="5">
        <v>30</v>
      </c>
      <c r="N88" s="5">
        <v>18.02</v>
      </c>
      <c r="O88" s="5">
        <v>0.83</v>
      </c>
      <c r="P88" s="5">
        <v>2.33</v>
      </c>
      <c r="Q88" s="5">
        <v>1.72</v>
      </c>
      <c r="R88" s="5">
        <v>0.5</v>
      </c>
      <c r="S88" s="5">
        <v>1.03</v>
      </c>
      <c r="T88" s="5">
        <v>7.94</v>
      </c>
      <c r="U88" s="5">
        <v>0.37</v>
      </c>
      <c r="V88" s="5">
        <v>9.6</v>
      </c>
      <c r="Y88" s="9">
        <v>460000</v>
      </c>
      <c r="Z88" s="9">
        <v>8.2891999999999992</v>
      </c>
      <c r="AA88" s="9">
        <v>0.38179999999999997</v>
      </c>
      <c r="AB88" s="9">
        <v>1.0718000000000001</v>
      </c>
      <c r="AC88" s="9">
        <v>0.79120000000000001</v>
      </c>
      <c r="AD88" s="9">
        <v>0.23</v>
      </c>
      <c r="AE88" s="9">
        <v>0.4738</v>
      </c>
      <c r="AF88" s="9">
        <v>3.6524000000000001</v>
      </c>
      <c r="AG88" s="9">
        <v>0.17019999999999999</v>
      </c>
    </row>
    <row r="89" spans="1:33">
      <c r="A89" s="5">
        <v>199004</v>
      </c>
      <c r="B89" s="5">
        <v>1990</v>
      </c>
      <c r="C89" s="5">
        <v>4</v>
      </c>
      <c r="D89" s="19" t="s">
        <v>1107</v>
      </c>
      <c r="E89" s="5">
        <v>175</v>
      </c>
      <c r="F89" s="5">
        <v>7018</v>
      </c>
      <c r="G89" s="5" t="s">
        <v>1100</v>
      </c>
      <c r="H89" s="5" t="s">
        <v>1101</v>
      </c>
      <c r="I89" s="5" t="s">
        <v>76</v>
      </c>
      <c r="J89" s="5" t="s">
        <v>1112</v>
      </c>
      <c r="K89" s="5">
        <v>81</v>
      </c>
      <c r="L89" s="5">
        <v>4.2</v>
      </c>
      <c r="M89" s="5">
        <v>63</v>
      </c>
      <c r="N89" s="5">
        <v>1.84</v>
      </c>
      <c r="O89" s="5">
        <v>1.1299999999999999</v>
      </c>
      <c r="P89" s="5">
        <v>1.52</v>
      </c>
      <c r="Q89" s="5">
        <v>1.31</v>
      </c>
      <c r="R89" s="5">
        <v>0.18</v>
      </c>
      <c r="S89" s="5">
        <v>0.11</v>
      </c>
      <c r="T89" s="5">
        <v>0.84</v>
      </c>
      <c r="U89" s="5">
        <v>0.06</v>
      </c>
      <c r="V89" s="5">
        <v>4.8</v>
      </c>
      <c r="Y89" s="9">
        <v>810000</v>
      </c>
      <c r="Z89" s="9">
        <v>1.4903999999999999</v>
      </c>
      <c r="AA89" s="9">
        <v>0.91529999999999989</v>
      </c>
      <c r="AB89" s="9">
        <v>1.2312000000000001</v>
      </c>
      <c r="AC89" s="9">
        <v>1.0610999999999999</v>
      </c>
      <c r="AD89" s="9">
        <v>0.14580000000000001</v>
      </c>
      <c r="AE89" s="9">
        <v>8.9099999999999999E-2</v>
      </c>
      <c r="AF89" s="9">
        <v>0.6804</v>
      </c>
      <c r="AG89" s="9">
        <v>4.8599999999999997E-2</v>
      </c>
    </row>
    <row r="90" spans="1:33">
      <c r="A90" s="5">
        <v>199005</v>
      </c>
      <c r="B90" s="5">
        <v>1990</v>
      </c>
      <c r="C90" s="5">
        <v>5</v>
      </c>
      <c r="D90" s="19" t="s">
        <v>1107</v>
      </c>
      <c r="E90" s="5">
        <v>175</v>
      </c>
      <c r="F90" s="5">
        <v>7018</v>
      </c>
      <c r="G90" s="5" t="s">
        <v>1100</v>
      </c>
      <c r="H90" s="5" t="s">
        <v>1101</v>
      </c>
      <c r="I90" s="5" t="s">
        <v>76</v>
      </c>
      <c r="J90" s="5" t="s">
        <v>1112</v>
      </c>
      <c r="K90" s="5">
        <v>79</v>
      </c>
      <c r="L90" s="5">
        <v>4.2</v>
      </c>
      <c r="M90" s="5">
        <v>71</v>
      </c>
      <c r="N90" s="5">
        <v>0.5</v>
      </c>
      <c r="O90" s="5">
        <v>0.74</v>
      </c>
      <c r="P90" s="5">
        <v>1.8</v>
      </c>
      <c r="Q90" s="5">
        <v>1.1200000000000001</v>
      </c>
      <c r="R90" s="5">
        <v>0.16</v>
      </c>
      <c r="S90" s="5">
        <v>0.05</v>
      </c>
      <c r="T90" s="5">
        <v>0.26</v>
      </c>
      <c r="U90" s="5">
        <v>0.13</v>
      </c>
      <c r="V90" s="5">
        <v>4.7</v>
      </c>
      <c r="Y90" s="9">
        <v>790000</v>
      </c>
      <c r="Z90" s="9">
        <v>0.39500000000000002</v>
      </c>
      <c r="AA90" s="9">
        <v>0.58460000000000001</v>
      </c>
      <c r="AB90" s="9">
        <v>1.4219999999999999</v>
      </c>
      <c r="AC90" s="9">
        <v>0.88480000000000014</v>
      </c>
      <c r="AD90" s="9">
        <v>0.12640000000000001</v>
      </c>
      <c r="AE90" s="9">
        <v>3.95E-2</v>
      </c>
      <c r="AF90" s="9">
        <v>0.2054</v>
      </c>
      <c r="AG90" s="9">
        <v>0.1027</v>
      </c>
    </row>
    <row r="91" spans="1:33">
      <c r="A91" s="5">
        <v>199006</v>
      </c>
      <c r="B91" s="5">
        <v>1990</v>
      </c>
      <c r="C91" s="5">
        <v>6</v>
      </c>
      <c r="D91" s="19" t="s">
        <v>1107</v>
      </c>
      <c r="E91" s="5">
        <v>175</v>
      </c>
      <c r="F91" s="5">
        <v>7018</v>
      </c>
      <c r="G91" s="5" t="s">
        <v>1100</v>
      </c>
      <c r="H91" s="5" t="s">
        <v>1101</v>
      </c>
      <c r="I91" s="5" t="s">
        <v>76</v>
      </c>
      <c r="J91" s="5" t="s">
        <v>1112</v>
      </c>
      <c r="K91" s="5">
        <v>106</v>
      </c>
      <c r="L91" s="5">
        <v>4.0999999999999996</v>
      </c>
      <c r="M91" s="5">
        <v>72</v>
      </c>
      <c r="N91" s="5">
        <v>0.24</v>
      </c>
      <c r="O91" s="5">
        <v>0.56000000000000005</v>
      </c>
      <c r="P91" s="5">
        <v>1.75</v>
      </c>
      <c r="Q91" s="5">
        <v>0.96</v>
      </c>
      <c r="R91" s="5">
        <v>0.1</v>
      </c>
      <c r="S91" s="5">
        <v>0.03</v>
      </c>
      <c r="T91" s="5">
        <v>0.18</v>
      </c>
      <c r="U91" s="5">
        <v>0.06</v>
      </c>
      <c r="V91" s="5">
        <v>4.0999999999999996</v>
      </c>
      <c r="Y91" s="9">
        <v>1060000</v>
      </c>
      <c r="Z91" s="9">
        <v>0.25440000000000002</v>
      </c>
      <c r="AA91" s="9">
        <v>0.59360000000000002</v>
      </c>
      <c r="AB91" s="9">
        <v>1.855</v>
      </c>
      <c r="AC91" s="9">
        <v>1.0176000000000001</v>
      </c>
      <c r="AD91" s="9">
        <v>0.106</v>
      </c>
      <c r="AE91" s="9">
        <v>3.1800000000000002E-2</v>
      </c>
      <c r="AF91" s="9">
        <v>0.1908</v>
      </c>
      <c r="AG91" s="9">
        <v>6.3600000000000004E-2</v>
      </c>
    </row>
    <row r="92" spans="1:33">
      <c r="A92" s="5">
        <v>199007</v>
      </c>
      <c r="B92" s="5">
        <v>1990</v>
      </c>
      <c r="C92" s="5">
        <v>7</v>
      </c>
      <c r="D92" s="19" t="s">
        <v>1107</v>
      </c>
      <c r="E92" s="5">
        <v>175</v>
      </c>
      <c r="F92" s="5">
        <v>7018</v>
      </c>
      <c r="G92" s="5" t="s">
        <v>1100</v>
      </c>
      <c r="H92" s="5" t="s">
        <v>1101</v>
      </c>
      <c r="I92" s="5" t="s">
        <v>76</v>
      </c>
      <c r="J92" s="5" t="s">
        <v>1112</v>
      </c>
      <c r="K92" s="5">
        <v>102</v>
      </c>
      <c r="L92" s="5">
        <v>4.4000000000000004</v>
      </c>
      <c r="M92" s="5">
        <v>37</v>
      </c>
      <c r="N92" s="5">
        <v>1.3</v>
      </c>
      <c r="O92" s="5">
        <v>0.33</v>
      </c>
      <c r="P92" s="5">
        <v>0.73</v>
      </c>
      <c r="Q92" s="5">
        <v>0.33</v>
      </c>
      <c r="R92" s="5">
        <v>0.06</v>
      </c>
      <c r="S92" s="5">
        <v>0.09</v>
      </c>
      <c r="T92" s="5">
        <v>0.62</v>
      </c>
      <c r="U92" s="5">
        <v>0.02</v>
      </c>
      <c r="V92" s="5">
        <v>2.6</v>
      </c>
      <c r="Y92" s="9">
        <v>1020000</v>
      </c>
      <c r="Z92" s="9">
        <v>1.3260000000000001</v>
      </c>
      <c r="AA92" s="9">
        <v>0.33660000000000001</v>
      </c>
      <c r="AB92" s="9">
        <v>0.74460000000000004</v>
      </c>
      <c r="AC92" s="9">
        <v>0.33660000000000001</v>
      </c>
      <c r="AD92" s="9">
        <v>6.1199999999999997E-2</v>
      </c>
      <c r="AE92" s="9">
        <v>9.1800000000000007E-2</v>
      </c>
      <c r="AF92" s="9">
        <v>0.63239999999999996</v>
      </c>
      <c r="AG92" s="9">
        <v>2.0400000000000001E-2</v>
      </c>
    </row>
    <row r="93" spans="1:33">
      <c r="A93" s="5">
        <v>199008</v>
      </c>
      <c r="B93" s="5">
        <v>1990</v>
      </c>
      <c r="C93" s="5">
        <v>8</v>
      </c>
      <c r="D93" s="19" t="s">
        <v>1107</v>
      </c>
      <c r="E93" s="5">
        <v>175</v>
      </c>
      <c r="F93" s="5">
        <v>7018</v>
      </c>
      <c r="G93" s="5" t="s">
        <v>1100</v>
      </c>
      <c r="H93" s="5" t="s">
        <v>1101</v>
      </c>
      <c r="I93" s="5" t="s">
        <v>76</v>
      </c>
      <c r="J93" s="5" t="s">
        <v>1112</v>
      </c>
      <c r="K93" s="5">
        <v>101</v>
      </c>
      <c r="L93" s="5">
        <v>4.3</v>
      </c>
      <c r="M93" s="5">
        <v>46</v>
      </c>
      <c r="N93" s="5">
        <v>1.33</v>
      </c>
      <c r="O93" s="5">
        <v>0.52</v>
      </c>
      <c r="P93" s="5">
        <v>0.89</v>
      </c>
      <c r="Q93" s="5">
        <v>0.65</v>
      </c>
      <c r="R93" s="5">
        <v>0.11</v>
      </c>
      <c r="S93" s="5">
        <v>0.09</v>
      </c>
      <c r="T93" s="5">
        <v>0.64</v>
      </c>
      <c r="U93" s="5">
        <v>0.08</v>
      </c>
      <c r="V93" s="5">
        <v>3.2</v>
      </c>
      <c r="Y93" s="9">
        <v>1010000</v>
      </c>
      <c r="Z93" s="9">
        <v>1.3432999999999999</v>
      </c>
      <c r="AA93" s="9">
        <v>0.5252</v>
      </c>
      <c r="AB93" s="9">
        <v>0.89890000000000003</v>
      </c>
      <c r="AC93" s="9">
        <v>0.65649999999999997</v>
      </c>
      <c r="AD93" s="9">
        <v>0.1111</v>
      </c>
      <c r="AE93" s="9">
        <v>9.0899999999999995E-2</v>
      </c>
      <c r="AF93" s="9">
        <v>0.64639999999999997</v>
      </c>
      <c r="AG93" s="9">
        <v>8.0799999999999997E-2</v>
      </c>
    </row>
    <row r="94" spans="1:33">
      <c r="A94" s="5">
        <v>199009</v>
      </c>
      <c r="B94" s="5">
        <v>1990</v>
      </c>
      <c r="C94" s="5">
        <v>9</v>
      </c>
      <c r="D94" s="19" t="s">
        <v>1107</v>
      </c>
      <c r="E94" s="5">
        <v>175</v>
      </c>
      <c r="F94" s="5">
        <v>7018</v>
      </c>
      <c r="G94" s="5" t="s">
        <v>1100</v>
      </c>
      <c r="H94" s="5" t="s">
        <v>1101</v>
      </c>
      <c r="I94" s="5" t="s">
        <v>76</v>
      </c>
      <c r="J94" s="5" t="s">
        <v>1112</v>
      </c>
      <c r="K94" s="5">
        <v>157</v>
      </c>
      <c r="L94" s="5">
        <v>4.5</v>
      </c>
      <c r="M94" s="5">
        <v>34</v>
      </c>
      <c r="N94" s="5">
        <v>1.63</v>
      </c>
      <c r="O94" s="5">
        <v>0.31</v>
      </c>
      <c r="P94" s="5">
        <v>0.56999999999999995</v>
      </c>
      <c r="Q94" s="5">
        <v>0.31</v>
      </c>
      <c r="R94" s="5">
        <v>7.0000000000000007E-2</v>
      </c>
      <c r="S94" s="5">
        <v>0.1</v>
      </c>
      <c r="T94" s="5">
        <v>0.81</v>
      </c>
      <c r="U94" s="5">
        <v>7.0000000000000007E-2</v>
      </c>
      <c r="V94" s="5">
        <v>2.2999999999999998</v>
      </c>
      <c r="Y94" s="9">
        <v>1570000</v>
      </c>
      <c r="Z94" s="9">
        <v>2.5590999999999999</v>
      </c>
      <c r="AA94" s="9">
        <v>0.48670000000000002</v>
      </c>
      <c r="AB94" s="9">
        <v>0.89489999999999992</v>
      </c>
      <c r="AC94" s="9">
        <v>0.48670000000000002</v>
      </c>
      <c r="AD94" s="9">
        <v>0.10990000000000001</v>
      </c>
      <c r="AE94" s="9">
        <v>0.157</v>
      </c>
      <c r="AF94" s="9">
        <v>1.2717000000000001</v>
      </c>
      <c r="AG94" s="9">
        <v>0.10990000000000001</v>
      </c>
    </row>
    <row r="95" spans="1:33">
      <c r="A95" s="5">
        <v>199010</v>
      </c>
      <c r="B95" s="5">
        <v>1990</v>
      </c>
      <c r="C95" s="5">
        <v>10</v>
      </c>
      <c r="D95" s="19" t="s">
        <v>1107</v>
      </c>
      <c r="E95" s="5">
        <v>175</v>
      </c>
      <c r="F95" s="5">
        <v>7018</v>
      </c>
      <c r="G95" s="5" t="s">
        <v>1100</v>
      </c>
      <c r="H95" s="5" t="s">
        <v>1101</v>
      </c>
      <c r="I95" s="5" t="s">
        <v>76</v>
      </c>
      <c r="J95" s="5" t="s">
        <v>1112</v>
      </c>
      <c r="K95" s="5">
        <v>132</v>
      </c>
      <c r="L95" s="5">
        <v>4.5</v>
      </c>
      <c r="M95" s="5">
        <v>34</v>
      </c>
      <c r="N95" s="5">
        <v>2.41</v>
      </c>
      <c r="O95" s="5">
        <v>0.4</v>
      </c>
      <c r="P95" s="5">
        <v>0.69</v>
      </c>
      <c r="Q95" s="5">
        <v>0.36</v>
      </c>
      <c r="R95" s="5">
        <v>0.08</v>
      </c>
      <c r="S95" s="5">
        <v>0.15</v>
      </c>
      <c r="T95" s="5">
        <v>1.23</v>
      </c>
      <c r="U95" s="5">
        <v>0.06</v>
      </c>
      <c r="V95" s="5">
        <v>2.9</v>
      </c>
      <c r="Y95" s="9">
        <v>1320000</v>
      </c>
      <c r="Z95" s="9">
        <v>3.1812</v>
      </c>
      <c r="AA95" s="9">
        <v>0.52800000000000002</v>
      </c>
      <c r="AB95" s="9">
        <v>0.91079999999999983</v>
      </c>
      <c r="AC95" s="9">
        <v>0.47520000000000001</v>
      </c>
      <c r="AD95" s="9">
        <v>0.1056</v>
      </c>
      <c r="AE95" s="9">
        <v>0.19800000000000001</v>
      </c>
      <c r="AF95" s="9">
        <v>1.6235999999999999</v>
      </c>
      <c r="AG95" s="9">
        <v>7.9200000000000007E-2</v>
      </c>
    </row>
    <row r="96" spans="1:33">
      <c r="A96" s="5">
        <v>199011</v>
      </c>
      <c r="B96" s="5">
        <v>1990</v>
      </c>
      <c r="C96" s="5">
        <v>11</v>
      </c>
      <c r="D96" s="19" t="s">
        <v>1107</v>
      </c>
      <c r="E96" s="5">
        <v>175</v>
      </c>
      <c r="F96" s="5">
        <v>7018</v>
      </c>
      <c r="G96" s="5" t="s">
        <v>1100</v>
      </c>
      <c r="H96" s="5" t="s">
        <v>1101</v>
      </c>
      <c r="I96" s="5" t="s">
        <v>76</v>
      </c>
      <c r="J96" s="5" t="s">
        <v>1112</v>
      </c>
      <c r="K96" s="5">
        <v>51</v>
      </c>
      <c r="L96" s="5">
        <v>4.3</v>
      </c>
      <c r="M96" s="5">
        <v>52</v>
      </c>
      <c r="N96" s="5">
        <v>0.95</v>
      </c>
      <c r="O96" s="5">
        <v>0.51</v>
      </c>
      <c r="P96" s="5">
        <v>0.7</v>
      </c>
      <c r="Q96" s="5">
        <v>0.36</v>
      </c>
      <c r="R96" s="5">
        <v>0.06</v>
      </c>
      <c r="S96" s="5">
        <v>0.06</v>
      </c>
      <c r="T96" s="5">
        <v>0.46</v>
      </c>
      <c r="U96" s="5">
        <v>0.02</v>
      </c>
      <c r="V96" s="5">
        <v>2.9</v>
      </c>
      <c r="Y96" s="9">
        <v>510000</v>
      </c>
      <c r="Z96" s="9">
        <v>0.48449999999999999</v>
      </c>
      <c r="AA96" s="9">
        <v>0.2601</v>
      </c>
      <c r="AB96" s="9">
        <v>0.35699999999999998</v>
      </c>
      <c r="AC96" s="9">
        <v>0.18360000000000001</v>
      </c>
      <c r="AD96" s="9">
        <v>3.0599999999999999E-2</v>
      </c>
      <c r="AE96" s="9">
        <v>3.0599999999999999E-2</v>
      </c>
      <c r="AF96" s="9">
        <v>0.2346</v>
      </c>
      <c r="AG96" s="9">
        <v>1.0200000000000001E-2</v>
      </c>
    </row>
    <row r="97" spans="1:33">
      <c r="A97" s="5">
        <v>199012</v>
      </c>
      <c r="B97" s="5">
        <v>1990</v>
      </c>
      <c r="C97" s="5">
        <v>12</v>
      </c>
      <c r="D97" s="19" t="s">
        <v>1107</v>
      </c>
      <c r="E97" s="5">
        <v>175</v>
      </c>
      <c r="F97" s="5">
        <v>7018</v>
      </c>
      <c r="G97" s="5" t="s">
        <v>1100</v>
      </c>
      <c r="H97" s="5" t="s">
        <v>1101</v>
      </c>
      <c r="I97" s="5" t="s">
        <v>76</v>
      </c>
      <c r="J97" s="5" t="s">
        <v>1112</v>
      </c>
      <c r="K97" s="5">
        <v>112</v>
      </c>
      <c r="L97" s="5">
        <v>4.2</v>
      </c>
      <c r="M97" s="5">
        <v>62</v>
      </c>
      <c r="N97" s="5">
        <v>3.82</v>
      </c>
      <c r="O97" s="5">
        <v>0.71</v>
      </c>
      <c r="P97" s="5">
        <v>1.1599999999999999</v>
      </c>
      <c r="Q97" s="5">
        <v>0.76</v>
      </c>
      <c r="R97" s="5">
        <v>0.11</v>
      </c>
      <c r="S97" s="5">
        <v>0.24</v>
      </c>
      <c r="T97" s="5">
        <v>2.0299999999999998</v>
      </c>
      <c r="U97" s="5">
        <v>0.11</v>
      </c>
      <c r="V97" s="5">
        <v>4.7</v>
      </c>
      <c r="Y97" s="9">
        <v>1120000</v>
      </c>
      <c r="Z97" s="9">
        <v>4.2784000000000004</v>
      </c>
      <c r="AA97" s="9">
        <v>0.79520000000000002</v>
      </c>
      <c r="AB97" s="9">
        <v>1.2991999999999999</v>
      </c>
      <c r="AC97" s="9">
        <v>0.85119999999999996</v>
      </c>
      <c r="AD97" s="9">
        <v>0.1232</v>
      </c>
      <c r="AE97" s="9">
        <v>0.26879999999999998</v>
      </c>
      <c r="AF97" s="9">
        <v>2.2736000000000001</v>
      </c>
      <c r="AG97" s="9">
        <v>0.1232</v>
      </c>
    </row>
    <row r="98" spans="1:33">
      <c r="A98" s="5">
        <v>199101</v>
      </c>
      <c r="B98" s="5">
        <v>1991</v>
      </c>
      <c r="C98" s="5">
        <v>1</v>
      </c>
      <c r="D98" s="19" t="s">
        <v>1107</v>
      </c>
      <c r="E98" s="5">
        <v>175</v>
      </c>
      <c r="F98" s="5">
        <v>7018</v>
      </c>
      <c r="G98" s="5" t="s">
        <v>1100</v>
      </c>
      <c r="H98" s="5" t="s">
        <v>1101</v>
      </c>
      <c r="I98" s="5" t="s">
        <v>76</v>
      </c>
      <c r="J98" s="5" t="s">
        <v>1112</v>
      </c>
      <c r="K98" s="5">
        <v>73</v>
      </c>
      <c r="L98" s="5">
        <v>4.5</v>
      </c>
      <c r="M98" s="5">
        <v>35</v>
      </c>
      <c r="N98" s="5">
        <v>11.51</v>
      </c>
      <c r="O98" s="5">
        <v>0.45</v>
      </c>
      <c r="P98" s="5">
        <v>1.07</v>
      </c>
      <c r="Q98" s="5">
        <v>0.44</v>
      </c>
      <c r="R98" s="5">
        <v>0.24</v>
      </c>
      <c r="S98" s="5">
        <v>0.62</v>
      </c>
      <c r="T98" s="5">
        <v>5.28</v>
      </c>
      <c r="U98" s="5">
        <v>0.22</v>
      </c>
      <c r="V98" s="5">
        <v>6.3</v>
      </c>
      <c r="Y98" s="9">
        <v>730000</v>
      </c>
      <c r="Z98" s="9">
        <v>8.4023000000000003</v>
      </c>
      <c r="AA98" s="9">
        <v>0.32850000000000001</v>
      </c>
      <c r="AB98" s="9">
        <v>0.78110000000000002</v>
      </c>
      <c r="AC98" s="9">
        <v>0.32119999999999999</v>
      </c>
      <c r="AD98" s="9">
        <v>0.17519999999999999</v>
      </c>
      <c r="AE98" s="9">
        <v>0.4526</v>
      </c>
      <c r="AF98" s="9">
        <v>3.8544</v>
      </c>
      <c r="AG98" s="9">
        <v>0.16059999999999999</v>
      </c>
    </row>
    <row r="99" spans="1:33">
      <c r="A99" s="5">
        <v>199102</v>
      </c>
      <c r="B99" s="5">
        <v>1991</v>
      </c>
      <c r="C99" s="5">
        <v>2</v>
      </c>
      <c r="D99" s="19" t="s">
        <v>1107</v>
      </c>
      <c r="E99" s="5">
        <v>175</v>
      </c>
      <c r="F99" s="5">
        <v>7018</v>
      </c>
      <c r="G99" s="5" t="s">
        <v>1100</v>
      </c>
      <c r="H99" s="5" t="s">
        <v>1101</v>
      </c>
      <c r="I99" s="5" t="s">
        <v>76</v>
      </c>
      <c r="J99" s="5" t="s">
        <v>1112</v>
      </c>
      <c r="K99" s="5">
        <v>88</v>
      </c>
      <c r="L99" s="5">
        <v>4</v>
      </c>
      <c r="M99" s="5">
        <v>102</v>
      </c>
      <c r="N99" s="5">
        <v>0.08</v>
      </c>
      <c r="O99" s="5">
        <v>1.53</v>
      </c>
      <c r="P99" s="5">
        <v>0.98</v>
      </c>
      <c r="Q99" s="5">
        <v>1.64</v>
      </c>
      <c r="R99" s="5">
        <v>0.13</v>
      </c>
      <c r="S99" s="5">
        <v>0.13</v>
      </c>
      <c r="T99" s="5">
        <v>1.03</v>
      </c>
      <c r="U99" s="5">
        <v>0.08</v>
      </c>
      <c r="V99" s="5">
        <v>7.1</v>
      </c>
      <c r="Y99" s="9">
        <v>880000</v>
      </c>
      <c r="Z99" s="9">
        <v>7.0400000000000004E-2</v>
      </c>
      <c r="AA99" s="9">
        <v>1.3464</v>
      </c>
      <c r="AB99" s="9">
        <v>0.86240000000000006</v>
      </c>
      <c r="AC99" s="9">
        <v>1.4432</v>
      </c>
      <c r="AD99" s="9">
        <v>0.1144</v>
      </c>
      <c r="AE99" s="9">
        <v>0.1144</v>
      </c>
      <c r="AF99" s="9">
        <v>0.90639999999999998</v>
      </c>
      <c r="AG99" s="9">
        <v>7.0400000000000004E-2</v>
      </c>
    </row>
    <row r="100" spans="1:33">
      <c r="A100" s="5">
        <v>199103</v>
      </c>
      <c r="B100" s="5">
        <v>1991</v>
      </c>
      <c r="C100" s="5">
        <v>3</v>
      </c>
      <c r="D100" s="19" t="s">
        <v>1107</v>
      </c>
      <c r="E100" s="5">
        <v>175</v>
      </c>
      <c r="F100" s="5">
        <v>7018</v>
      </c>
      <c r="G100" s="5" t="s">
        <v>1100</v>
      </c>
      <c r="H100" s="5" t="s">
        <v>1101</v>
      </c>
      <c r="I100" s="5" t="s">
        <v>76</v>
      </c>
      <c r="J100" s="5" t="s">
        <v>1112</v>
      </c>
      <c r="K100" s="5">
        <v>63</v>
      </c>
      <c r="L100" s="5">
        <v>4.2</v>
      </c>
      <c r="M100" s="5">
        <v>69</v>
      </c>
      <c r="N100" s="5">
        <v>0.05</v>
      </c>
      <c r="O100" s="5">
        <v>0.9</v>
      </c>
      <c r="P100" s="5">
        <v>0.7</v>
      </c>
      <c r="Q100" s="5">
        <v>1.1399999999999999</v>
      </c>
      <c r="R100" s="5">
        <v>0.11</v>
      </c>
      <c r="S100" s="5">
        <v>0.11</v>
      </c>
      <c r="T100" s="5">
        <v>0.85</v>
      </c>
      <c r="U100" s="5">
        <v>0.02</v>
      </c>
      <c r="V100" s="5">
        <v>5</v>
      </c>
      <c r="Y100" s="9">
        <v>630000</v>
      </c>
      <c r="Z100" s="9">
        <v>3.15E-2</v>
      </c>
      <c r="AA100" s="9">
        <v>0.56699999999999995</v>
      </c>
      <c r="AB100" s="9">
        <v>0.441</v>
      </c>
      <c r="AC100" s="9">
        <v>0.71819999999999984</v>
      </c>
      <c r="AD100" s="9">
        <v>6.93E-2</v>
      </c>
      <c r="AE100" s="9">
        <v>6.93E-2</v>
      </c>
      <c r="AF100" s="9">
        <v>0.53549999999999998</v>
      </c>
      <c r="AG100" s="9">
        <v>1.26E-2</v>
      </c>
    </row>
    <row r="101" spans="1:33">
      <c r="A101" s="5">
        <v>199104</v>
      </c>
      <c r="B101" s="5">
        <v>1991</v>
      </c>
      <c r="C101" s="5">
        <v>4</v>
      </c>
      <c r="D101" s="19" t="s">
        <v>1107</v>
      </c>
      <c r="E101" s="5">
        <v>175</v>
      </c>
      <c r="F101" s="5">
        <v>7018</v>
      </c>
      <c r="G101" s="5" t="s">
        <v>1100</v>
      </c>
      <c r="H101" s="5" t="s">
        <v>1101</v>
      </c>
      <c r="I101" s="5" t="s">
        <v>76</v>
      </c>
      <c r="J101" s="5" t="s">
        <v>1112</v>
      </c>
      <c r="K101" s="5">
        <v>76</v>
      </c>
      <c r="L101" s="5">
        <v>4.4000000000000004</v>
      </c>
      <c r="M101" s="5">
        <v>45</v>
      </c>
      <c r="N101" s="5">
        <v>0.03</v>
      </c>
      <c r="O101" s="5">
        <v>0.85</v>
      </c>
      <c r="P101" s="5">
        <v>0.44</v>
      </c>
      <c r="Q101" s="5">
        <v>1.31</v>
      </c>
      <c r="R101" s="5">
        <v>0.16</v>
      </c>
      <c r="S101" s="5">
        <v>0.06</v>
      </c>
      <c r="T101" s="5">
        <v>0.38</v>
      </c>
      <c r="U101" s="5">
        <v>0.06</v>
      </c>
      <c r="V101" s="5">
        <v>3.6</v>
      </c>
      <c r="Y101" s="9">
        <v>760000</v>
      </c>
      <c r="Z101" s="9">
        <v>2.2800000000000001E-2</v>
      </c>
      <c r="AA101" s="9">
        <v>0.64600000000000002</v>
      </c>
      <c r="AB101" s="9">
        <v>0.33439999999999998</v>
      </c>
      <c r="AC101" s="9">
        <v>0.99560000000000004</v>
      </c>
      <c r="AD101" s="9">
        <v>0.1216</v>
      </c>
      <c r="AE101" s="9">
        <v>4.5600000000000002E-2</v>
      </c>
      <c r="AF101" s="9">
        <v>0.2888</v>
      </c>
      <c r="AG101" s="9">
        <v>4.5600000000000002E-2</v>
      </c>
    </row>
    <row r="102" spans="1:33">
      <c r="A102" s="5">
        <v>199105</v>
      </c>
      <c r="B102" s="5">
        <v>1991</v>
      </c>
      <c r="C102" s="5">
        <v>5</v>
      </c>
      <c r="D102" s="19" t="s">
        <v>1107</v>
      </c>
      <c r="E102" s="5">
        <v>175</v>
      </c>
      <c r="F102" s="5">
        <v>7018</v>
      </c>
      <c r="G102" s="5" t="s">
        <v>1100</v>
      </c>
      <c r="H102" s="5" t="s">
        <v>1101</v>
      </c>
      <c r="I102" s="5" t="s">
        <v>76</v>
      </c>
      <c r="J102" s="5" t="s">
        <v>1112</v>
      </c>
      <c r="K102" s="5">
        <v>38</v>
      </c>
      <c r="L102" s="5">
        <v>4.5999999999999996</v>
      </c>
      <c r="M102" s="5">
        <v>28</v>
      </c>
      <c r="N102" s="5">
        <v>0.02</v>
      </c>
      <c r="O102" s="5">
        <v>0.28999999999999998</v>
      </c>
      <c r="P102" s="5">
        <v>0.3</v>
      </c>
      <c r="Q102" s="5">
        <v>0.34</v>
      </c>
      <c r="R102" s="5">
        <v>0.15</v>
      </c>
      <c r="S102" s="5">
        <v>7.0000000000000007E-2</v>
      </c>
      <c r="T102" s="5">
        <v>0.4</v>
      </c>
      <c r="U102" s="5">
        <v>0.08</v>
      </c>
      <c r="V102" s="5">
        <v>1.7</v>
      </c>
      <c r="Y102" s="9">
        <v>380000</v>
      </c>
      <c r="Z102" s="9">
        <v>7.6E-3</v>
      </c>
      <c r="AA102" s="9">
        <v>0.11019999999999998</v>
      </c>
      <c r="AB102" s="9">
        <v>0.114</v>
      </c>
      <c r="AC102" s="9">
        <v>0.12920000000000001</v>
      </c>
      <c r="AD102" s="9">
        <v>5.7000000000000002E-2</v>
      </c>
      <c r="AE102" s="9">
        <v>2.6600000000000002E-2</v>
      </c>
      <c r="AF102" s="9">
        <v>0.152</v>
      </c>
      <c r="AG102" s="9">
        <v>3.04E-2</v>
      </c>
    </row>
    <row r="103" spans="1:33">
      <c r="A103" s="5">
        <v>199106</v>
      </c>
      <c r="B103" s="5">
        <v>1991</v>
      </c>
      <c r="C103" s="5">
        <v>6</v>
      </c>
      <c r="D103" s="19" t="s">
        <v>1107</v>
      </c>
      <c r="E103" s="5">
        <v>175</v>
      </c>
      <c r="F103" s="5">
        <v>7018</v>
      </c>
      <c r="G103" s="5" t="s">
        <v>1100</v>
      </c>
      <c r="H103" s="5" t="s">
        <v>1101</v>
      </c>
      <c r="I103" s="5" t="s">
        <v>76</v>
      </c>
      <c r="J103" s="5" t="s">
        <v>1112</v>
      </c>
      <c r="K103" s="5">
        <v>145</v>
      </c>
      <c r="L103" s="5">
        <v>4.4000000000000004</v>
      </c>
      <c r="M103" s="5">
        <v>40</v>
      </c>
      <c r="N103" s="5">
        <v>0.87</v>
      </c>
      <c r="O103" s="5">
        <v>0.01</v>
      </c>
      <c r="P103" s="5">
        <v>0.74</v>
      </c>
      <c r="Q103" s="5">
        <v>0.52</v>
      </c>
      <c r="R103" s="5">
        <v>0.06</v>
      </c>
      <c r="S103" s="5">
        <v>7.0000000000000007E-2</v>
      </c>
      <c r="T103" s="5">
        <v>0.45</v>
      </c>
      <c r="U103" s="5">
        <v>0.12</v>
      </c>
      <c r="V103" s="5">
        <v>2.41</v>
      </c>
      <c r="Y103" s="9">
        <v>1450000</v>
      </c>
      <c r="Z103" s="9">
        <v>1.2615000000000001</v>
      </c>
      <c r="AA103" s="9">
        <v>1.4500000000000001E-2</v>
      </c>
      <c r="AB103" s="9">
        <v>1.073</v>
      </c>
      <c r="AC103" s="9">
        <v>0.754</v>
      </c>
      <c r="AD103" s="9">
        <v>8.6999999999999994E-2</v>
      </c>
      <c r="AE103" s="9">
        <v>0.10150000000000002</v>
      </c>
      <c r="AF103" s="9">
        <v>0.65249999999999997</v>
      </c>
      <c r="AG103" s="9">
        <v>0.17399999999999999</v>
      </c>
    </row>
    <row r="104" spans="1:33">
      <c r="A104" s="5">
        <v>199107</v>
      </c>
      <c r="B104" s="5">
        <v>1991</v>
      </c>
      <c r="C104" s="5">
        <v>7</v>
      </c>
      <c r="D104" s="19" t="s">
        <v>1107</v>
      </c>
      <c r="E104" s="5">
        <v>175</v>
      </c>
      <c r="F104" s="5">
        <v>7018</v>
      </c>
      <c r="G104" s="5" t="s">
        <v>1100</v>
      </c>
      <c r="H104" s="5" t="s">
        <v>1101</v>
      </c>
      <c r="I104" s="5" t="s">
        <v>76</v>
      </c>
      <c r="J104" s="5" t="s">
        <v>1112</v>
      </c>
      <c r="K104" s="5">
        <v>87</v>
      </c>
      <c r="L104" s="5">
        <v>4.3</v>
      </c>
      <c r="M104" s="5">
        <v>56</v>
      </c>
      <c r="N104" s="5">
        <v>1</v>
      </c>
      <c r="O104" s="5">
        <v>0.56999999999999995</v>
      </c>
      <c r="P104" s="5">
        <v>1.34</v>
      </c>
      <c r="Q104" s="5">
        <v>0.65</v>
      </c>
      <c r="R104" s="5">
        <v>0.12</v>
      </c>
      <c r="S104" s="5">
        <v>0.08</v>
      </c>
      <c r="T104" s="5">
        <v>0.56000000000000005</v>
      </c>
      <c r="U104" s="5">
        <v>0.12</v>
      </c>
      <c r="V104" s="5">
        <v>3.57</v>
      </c>
      <c r="Y104" s="9">
        <v>870000</v>
      </c>
      <c r="Z104" s="9">
        <v>0.87</v>
      </c>
      <c r="AA104" s="9">
        <v>0.49589999999999995</v>
      </c>
      <c r="AB104" s="9">
        <v>1.1657999999999999</v>
      </c>
      <c r="AC104" s="9">
        <v>0.5655</v>
      </c>
      <c r="AD104" s="9">
        <v>0.10440000000000001</v>
      </c>
      <c r="AE104" s="9">
        <v>6.9599999999999995E-2</v>
      </c>
      <c r="AF104" s="9">
        <v>0.48720000000000008</v>
      </c>
      <c r="AG104" s="9">
        <v>0.10440000000000001</v>
      </c>
    </row>
    <row r="105" spans="1:33">
      <c r="A105" s="5">
        <v>199108</v>
      </c>
      <c r="B105" s="5">
        <v>1991</v>
      </c>
      <c r="C105" s="5">
        <v>8</v>
      </c>
      <c r="D105" s="19" t="s">
        <v>1107</v>
      </c>
      <c r="E105" s="5">
        <v>175</v>
      </c>
      <c r="F105" s="5">
        <v>7018</v>
      </c>
      <c r="G105" s="5" t="s">
        <v>1100</v>
      </c>
      <c r="H105" s="5" t="s">
        <v>1101</v>
      </c>
      <c r="I105" s="5" t="s">
        <v>76</v>
      </c>
      <c r="J105" s="5" t="s">
        <v>1112</v>
      </c>
      <c r="K105" s="5">
        <v>64</v>
      </c>
      <c r="L105" s="5">
        <v>4.3</v>
      </c>
      <c r="M105" s="5">
        <v>56</v>
      </c>
      <c r="N105" s="5">
        <v>1.62</v>
      </c>
      <c r="O105" s="5">
        <v>0.89</v>
      </c>
      <c r="P105" s="5">
        <v>1.27</v>
      </c>
      <c r="Q105" s="5">
        <v>0.89</v>
      </c>
      <c r="R105" s="5">
        <v>0.15</v>
      </c>
      <c r="S105" s="5">
        <v>0.11</v>
      </c>
      <c r="T105" s="5">
        <v>0.79</v>
      </c>
      <c r="U105" s="5">
        <v>0.1</v>
      </c>
      <c r="V105" s="5">
        <v>3.95</v>
      </c>
      <c r="Y105" s="9">
        <v>640000</v>
      </c>
      <c r="Z105" s="9">
        <v>1.0368000000000002</v>
      </c>
      <c r="AA105" s="9">
        <v>0.5696</v>
      </c>
      <c r="AB105" s="9">
        <v>0.81279999999999997</v>
      </c>
      <c r="AC105" s="9">
        <v>0.5696</v>
      </c>
      <c r="AD105" s="9">
        <v>9.6000000000000002E-2</v>
      </c>
      <c r="AE105" s="9">
        <v>7.0400000000000004E-2</v>
      </c>
      <c r="AF105" s="9">
        <v>0.50560000000000005</v>
      </c>
      <c r="AG105" s="9">
        <v>6.4000000000000001E-2</v>
      </c>
    </row>
    <row r="106" spans="1:33">
      <c r="A106" s="5">
        <v>199109</v>
      </c>
      <c r="B106" s="5">
        <v>1991</v>
      </c>
      <c r="C106" s="5">
        <v>9</v>
      </c>
      <c r="D106" s="19" t="s">
        <v>1107</v>
      </c>
      <c r="E106" s="5">
        <v>175</v>
      </c>
      <c r="F106" s="5">
        <v>7018</v>
      </c>
      <c r="G106" s="5" t="s">
        <v>1100</v>
      </c>
      <c r="H106" s="5" t="s">
        <v>1101</v>
      </c>
      <c r="I106" s="5" t="s">
        <v>76</v>
      </c>
      <c r="J106" s="5" t="s">
        <v>1112</v>
      </c>
      <c r="K106" s="5">
        <v>92</v>
      </c>
      <c r="L106" s="5">
        <v>4.4000000000000004</v>
      </c>
      <c r="M106" s="5">
        <v>39</v>
      </c>
      <c r="N106" s="5">
        <v>2.98</v>
      </c>
      <c r="O106" s="5">
        <v>0.56999999999999995</v>
      </c>
      <c r="P106" s="5">
        <v>0.93</v>
      </c>
      <c r="Q106" s="5">
        <v>0.51</v>
      </c>
      <c r="R106" s="5">
        <v>0.16</v>
      </c>
      <c r="S106" s="5">
        <v>0.21</v>
      </c>
      <c r="T106" s="5">
        <v>1.64</v>
      </c>
      <c r="U106" s="5">
        <v>0.09</v>
      </c>
      <c r="V106" s="5">
        <v>3.34</v>
      </c>
      <c r="Y106" s="9">
        <v>920000</v>
      </c>
      <c r="Z106" s="9">
        <v>2.7416</v>
      </c>
      <c r="AA106" s="9">
        <v>0.52439999999999998</v>
      </c>
      <c r="AB106" s="9">
        <v>0.85560000000000003</v>
      </c>
      <c r="AC106" s="9">
        <v>0.46920000000000001</v>
      </c>
      <c r="AD106" s="9">
        <v>0.1472</v>
      </c>
      <c r="AE106" s="9">
        <v>0.19320000000000001</v>
      </c>
      <c r="AF106" s="9">
        <v>1.5087999999999999</v>
      </c>
      <c r="AG106" s="9">
        <v>8.2799999999999999E-2</v>
      </c>
    </row>
    <row r="107" spans="1:33">
      <c r="A107" s="5">
        <v>199110</v>
      </c>
      <c r="B107" s="5">
        <v>1991</v>
      </c>
      <c r="C107" s="5">
        <v>10</v>
      </c>
      <c r="D107" s="19" t="s">
        <v>1107</v>
      </c>
      <c r="E107" s="5">
        <v>175</v>
      </c>
      <c r="F107" s="5">
        <v>7018</v>
      </c>
      <c r="G107" s="5" t="s">
        <v>1100</v>
      </c>
      <c r="H107" s="5" t="s">
        <v>1101</v>
      </c>
      <c r="I107" s="5" t="s">
        <v>76</v>
      </c>
      <c r="J107" s="5" t="s">
        <v>1112</v>
      </c>
      <c r="K107" s="5">
        <v>114</v>
      </c>
      <c r="L107" s="5">
        <v>4.4000000000000004</v>
      </c>
      <c r="M107" s="5">
        <v>39</v>
      </c>
      <c r="N107" s="5">
        <v>4.22</v>
      </c>
      <c r="O107" s="5">
        <v>0.55000000000000004</v>
      </c>
      <c r="P107" s="5">
        <v>0.88</v>
      </c>
      <c r="Q107" s="5">
        <v>0.49</v>
      </c>
      <c r="R107" s="5">
        <v>0.12</v>
      </c>
      <c r="S107" s="5">
        <v>0.26</v>
      </c>
      <c r="T107" s="5">
        <v>2.62</v>
      </c>
      <c r="U107" s="5">
        <v>0.1</v>
      </c>
      <c r="V107" s="5">
        <v>3.62</v>
      </c>
      <c r="Y107" s="9">
        <v>1140000</v>
      </c>
      <c r="Z107" s="9">
        <v>4.8108000000000004</v>
      </c>
      <c r="AA107" s="9">
        <v>0.627</v>
      </c>
      <c r="AB107" s="9">
        <v>1.0032000000000001</v>
      </c>
      <c r="AC107" s="9">
        <v>0.55859999999999999</v>
      </c>
      <c r="AD107" s="9">
        <v>0.1368</v>
      </c>
      <c r="AE107" s="9">
        <v>0.2964</v>
      </c>
      <c r="AF107" s="9">
        <v>2.9868000000000001</v>
      </c>
      <c r="AG107" s="9">
        <v>0.114</v>
      </c>
    </row>
    <row r="108" spans="1:33">
      <c r="A108" s="5">
        <v>199111</v>
      </c>
      <c r="B108" s="5">
        <v>1991</v>
      </c>
      <c r="C108" s="5">
        <v>11</v>
      </c>
      <c r="D108" s="19" t="s">
        <v>1107</v>
      </c>
      <c r="E108" s="5">
        <v>175</v>
      </c>
      <c r="F108" s="5">
        <v>7018</v>
      </c>
      <c r="G108" s="5" t="s">
        <v>1100</v>
      </c>
      <c r="H108" s="5" t="s">
        <v>1101</v>
      </c>
      <c r="I108" s="5" t="s">
        <v>76</v>
      </c>
      <c r="J108" s="5" t="s">
        <v>1112</v>
      </c>
      <c r="K108" s="5">
        <v>80</v>
      </c>
      <c r="L108" s="5">
        <v>4.4000000000000004</v>
      </c>
      <c r="M108" s="5">
        <v>36</v>
      </c>
      <c r="N108" s="5">
        <v>2.65</v>
      </c>
      <c r="O108" s="5">
        <v>0.83</v>
      </c>
      <c r="P108" s="5">
        <v>0.93</v>
      </c>
      <c r="Q108" s="5">
        <v>0.62</v>
      </c>
      <c r="R108" s="5">
        <v>0.09</v>
      </c>
      <c r="S108" s="5">
        <v>0.18</v>
      </c>
      <c r="T108" s="5">
        <v>1.42</v>
      </c>
      <c r="U108" s="5">
        <v>0.06</v>
      </c>
      <c r="V108" s="5">
        <v>2.42</v>
      </c>
      <c r="Y108" s="9">
        <v>800000.00000000012</v>
      </c>
      <c r="Z108" s="9">
        <v>2.1200000000000006</v>
      </c>
      <c r="AA108" s="9">
        <v>0.66400000000000015</v>
      </c>
      <c r="AB108" s="9">
        <v>0.74400000000000011</v>
      </c>
      <c r="AC108" s="9">
        <v>0.49600000000000005</v>
      </c>
      <c r="AD108" s="9">
        <v>7.2000000000000008E-2</v>
      </c>
      <c r="AE108" s="9">
        <v>0.14400000000000002</v>
      </c>
      <c r="AF108" s="9">
        <v>1.1359999999999999</v>
      </c>
      <c r="AG108" s="9">
        <v>4.8000000000000008E-2</v>
      </c>
    </row>
    <row r="109" spans="1:33">
      <c r="A109" s="5">
        <v>199112</v>
      </c>
      <c r="B109" s="5">
        <v>1991</v>
      </c>
      <c r="C109" s="5">
        <v>12</v>
      </c>
      <c r="D109" s="19" t="s">
        <v>1107</v>
      </c>
      <c r="E109" s="5">
        <v>175</v>
      </c>
      <c r="F109" s="5">
        <v>7018</v>
      </c>
      <c r="G109" s="5" t="s">
        <v>1100</v>
      </c>
      <c r="H109" s="5" t="s">
        <v>1101</v>
      </c>
      <c r="I109" s="5" t="s">
        <v>76</v>
      </c>
      <c r="J109" s="5" t="s">
        <v>1112</v>
      </c>
      <c r="K109" s="5">
        <v>166</v>
      </c>
      <c r="L109" s="5">
        <v>4.4000000000000004</v>
      </c>
      <c r="M109" s="5">
        <v>38</v>
      </c>
      <c r="N109" s="5">
        <v>6.34</v>
      </c>
      <c r="O109" s="5">
        <v>0.52</v>
      </c>
      <c r="P109" s="5">
        <v>1.06</v>
      </c>
      <c r="Q109" s="5">
        <v>0.65</v>
      </c>
      <c r="R109" s="5">
        <v>0.14000000000000001</v>
      </c>
      <c r="S109" s="5">
        <v>0.38</v>
      </c>
      <c r="T109" s="5">
        <v>2.87</v>
      </c>
      <c r="U109" s="5">
        <v>0.14000000000000001</v>
      </c>
      <c r="V109" s="5">
        <v>4.05</v>
      </c>
      <c r="Y109" s="9">
        <v>1660000</v>
      </c>
      <c r="Z109" s="9">
        <v>10.5244</v>
      </c>
      <c r="AA109" s="9">
        <v>0.86319999999999997</v>
      </c>
      <c r="AB109" s="9">
        <v>1.7596000000000001</v>
      </c>
      <c r="AC109" s="9">
        <v>1.079</v>
      </c>
      <c r="AD109" s="9">
        <v>0.23240000000000002</v>
      </c>
      <c r="AE109" s="9">
        <v>0.63080000000000003</v>
      </c>
      <c r="AF109" s="9">
        <v>4.7641999999999998</v>
      </c>
      <c r="AG109" s="9">
        <v>0.23240000000000002</v>
      </c>
    </row>
    <row r="110" spans="1:33">
      <c r="A110" s="5">
        <v>199201</v>
      </c>
      <c r="B110" s="5">
        <v>1992</v>
      </c>
      <c r="C110" s="5">
        <v>1</v>
      </c>
      <c r="D110" s="19" t="s">
        <v>1107</v>
      </c>
      <c r="E110" s="5">
        <v>175</v>
      </c>
      <c r="F110" s="5">
        <v>7018</v>
      </c>
      <c r="G110" s="5" t="s">
        <v>1100</v>
      </c>
      <c r="H110" s="5" t="s">
        <v>1101</v>
      </c>
      <c r="I110" s="5" t="s">
        <v>76</v>
      </c>
      <c r="J110" s="5" t="s">
        <v>1112</v>
      </c>
      <c r="K110" s="5">
        <v>46</v>
      </c>
      <c r="L110" s="5">
        <v>4.3</v>
      </c>
      <c r="M110" s="5">
        <v>55</v>
      </c>
      <c r="N110" s="5">
        <v>2.6</v>
      </c>
      <c r="O110" s="5">
        <v>0.9</v>
      </c>
      <c r="P110" s="5">
        <v>1.1100000000000001</v>
      </c>
      <c r="Q110" s="5">
        <v>0.88</v>
      </c>
      <c r="R110" s="5">
        <v>0.14000000000000001</v>
      </c>
      <c r="S110" s="5">
        <v>0.13</v>
      </c>
      <c r="T110" s="5">
        <v>1.42</v>
      </c>
      <c r="U110" s="5">
        <v>0.12</v>
      </c>
      <c r="V110" s="5">
        <v>3.96</v>
      </c>
      <c r="Y110" s="9">
        <v>460000</v>
      </c>
      <c r="Z110" s="9">
        <v>1.196</v>
      </c>
      <c r="AA110" s="9">
        <v>0.41399999999999998</v>
      </c>
      <c r="AB110" s="9">
        <v>0.51060000000000005</v>
      </c>
      <c r="AC110" s="9">
        <v>0.40479999999999999</v>
      </c>
      <c r="AD110" s="9">
        <v>6.4400000000000013E-2</v>
      </c>
      <c r="AE110" s="9">
        <v>5.9799999999999999E-2</v>
      </c>
      <c r="AF110" s="9">
        <v>0.6532</v>
      </c>
      <c r="AG110" s="9">
        <v>5.5199999999999999E-2</v>
      </c>
    </row>
    <row r="111" spans="1:33">
      <c r="A111" s="5">
        <v>199202</v>
      </c>
      <c r="B111" s="5">
        <v>1992</v>
      </c>
      <c r="C111" s="5">
        <v>2</v>
      </c>
      <c r="D111" s="19" t="s">
        <v>1107</v>
      </c>
      <c r="E111" s="5">
        <v>175</v>
      </c>
      <c r="F111" s="5">
        <v>7018</v>
      </c>
      <c r="G111" s="5" t="s">
        <v>1100</v>
      </c>
      <c r="H111" s="5" t="s">
        <v>1101</v>
      </c>
      <c r="I111" s="5" t="s">
        <v>76</v>
      </c>
      <c r="J111" s="5" t="s">
        <v>1112</v>
      </c>
      <c r="K111" s="5">
        <v>112</v>
      </c>
      <c r="L111" s="5">
        <v>4.3</v>
      </c>
      <c r="M111" s="5">
        <v>56</v>
      </c>
      <c r="N111" s="5">
        <v>2.4</v>
      </c>
      <c r="O111" s="5">
        <v>0.95</v>
      </c>
      <c r="P111" s="5">
        <v>1.25</v>
      </c>
      <c r="Q111" s="5">
        <v>0.95</v>
      </c>
      <c r="R111" s="5">
        <v>0.11</v>
      </c>
      <c r="S111" s="5">
        <v>0.16</v>
      </c>
      <c r="T111" s="5">
        <v>1.1499999999999999</v>
      </c>
      <c r="U111" s="5">
        <v>0.08</v>
      </c>
      <c r="V111" s="5">
        <v>4.47</v>
      </c>
      <c r="Y111" s="9">
        <v>1120000</v>
      </c>
      <c r="Z111" s="9">
        <v>2.6880000000000002</v>
      </c>
      <c r="AA111" s="9">
        <v>1.0640000000000001</v>
      </c>
      <c r="AB111" s="9">
        <v>1.4</v>
      </c>
      <c r="AC111" s="9">
        <v>1.0640000000000001</v>
      </c>
      <c r="AD111" s="9">
        <v>0.1232</v>
      </c>
      <c r="AE111" s="9">
        <v>0.1792</v>
      </c>
      <c r="AF111" s="9">
        <v>1.288</v>
      </c>
      <c r="AG111" s="9">
        <v>8.9599999999999999E-2</v>
      </c>
    </row>
    <row r="112" spans="1:33">
      <c r="A112" s="5">
        <v>199203</v>
      </c>
      <c r="B112" s="5">
        <v>1992</v>
      </c>
      <c r="C112" s="5">
        <v>3</v>
      </c>
      <c r="D112" s="19" t="s">
        <v>1107</v>
      </c>
      <c r="E112" s="5">
        <v>175</v>
      </c>
      <c r="F112" s="5">
        <v>7018</v>
      </c>
      <c r="G112" s="5" t="s">
        <v>1100</v>
      </c>
      <c r="H112" s="5" t="s">
        <v>1101</v>
      </c>
      <c r="I112" s="5" t="s">
        <v>76</v>
      </c>
      <c r="J112" s="5" t="s">
        <v>1112</v>
      </c>
      <c r="K112" s="5">
        <v>88</v>
      </c>
      <c r="L112" s="5">
        <v>4.4000000000000004</v>
      </c>
      <c r="M112" s="5">
        <v>42</v>
      </c>
      <c r="N112" s="5">
        <v>2.2000000000000002</v>
      </c>
      <c r="O112" s="5">
        <v>0.95</v>
      </c>
      <c r="P112" s="5">
        <v>1.1299999999999999</v>
      </c>
      <c r="Q112" s="5">
        <v>1.23</v>
      </c>
      <c r="R112" s="5">
        <v>0.09</v>
      </c>
      <c r="S112" s="5">
        <v>0.16</v>
      </c>
      <c r="T112" s="5">
        <v>1.01</v>
      </c>
      <c r="U112" s="5">
        <v>0.08</v>
      </c>
      <c r="V112" s="5">
        <v>3.67</v>
      </c>
      <c r="Y112" s="9">
        <v>880000</v>
      </c>
      <c r="Z112" s="9">
        <v>1.9360000000000002</v>
      </c>
      <c r="AA112" s="9">
        <v>0.83599999999999997</v>
      </c>
      <c r="AB112" s="9">
        <v>0.99439999999999984</v>
      </c>
      <c r="AC112" s="9">
        <v>1.0824</v>
      </c>
      <c r="AD112" s="9">
        <v>7.9200000000000007E-2</v>
      </c>
      <c r="AE112" s="9">
        <v>0.14080000000000001</v>
      </c>
      <c r="AF112" s="9">
        <v>0.88880000000000003</v>
      </c>
      <c r="AG112" s="9">
        <v>7.0400000000000004E-2</v>
      </c>
    </row>
    <row r="113" spans="1:33">
      <c r="A113" s="5">
        <v>199204</v>
      </c>
      <c r="B113" s="5">
        <v>1992</v>
      </c>
      <c r="C113" s="5">
        <v>4</v>
      </c>
      <c r="D113" s="19" t="s">
        <v>1107</v>
      </c>
      <c r="E113" s="5">
        <v>175</v>
      </c>
      <c r="F113" s="5">
        <v>7018</v>
      </c>
      <c r="G113" s="5" t="s">
        <v>1100</v>
      </c>
      <c r="H113" s="5" t="s">
        <v>1101</v>
      </c>
      <c r="I113" s="5" t="s">
        <v>76</v>
      </c>
      <c r="J113" s="5" t="s">
        <v>1112</v>
      </c>
      <c r="K113" s="5">
        <v>140</v>
      </c>
      <c r="L113" s="5">
        <v>4.3</v>
      </c>
      <c r="M113" s="5">
        <v>48</v>
      </c>
      <c r="N113" s="5">
        <v>0.7</v>
      </c>
      <c r="O113" s="5">
        <v>0.75</v>
      </c>
      <c r="P113" s="5">
        <v>1.02</v>
      </c>
      <c r="Q113" s="5">
        <v>0.91</v>
      </c>
      <c r="R113" s="5">
        <v>0.1</v>
      </c>
      <c r="S113" s="5">
        <v>0.06</v>
      </c>
      <c r="T113" s="5">
        <v>0.34</v>
      </c>
      <c r="U113" s="5">
        <v>0.02</v>
      </c>
      <c r="V113" s="5">
        <v>3.03</v>
      </c>
      <c r="Y113" s="9">
        <v>1399999.9999999998</v>
      </c>
      <c r="Z113" s="9">
        <v>0.97999999999999976</v>
      </c>
      <c r="AA113" s="9">
        <v>1.0499999999999998</v>
      </c>
      <c r="AB113" s="9">
        <v>1.4279999999999997</v>
      </c>
      <c r="AC113" s="9">
        <v>1.2739999999999998</v>
      </c>
      <c r="AD113" s="9">
        <v>0.13999999999999996</v>
      </c>
      <c r="AE113" s="9">
        <v>8.3999999999999991E-2</v>
      </c>
      <c r="AF113" s="9">
        <v>0.47599999999999992</v>
      </c>
      <c r="AG113" s="9">
        <v>2.7999999999999997E-2</v>
      </c>
    </row>
    <row r="114" spans="1:33">
      <c r="A114" s="5">
        <v>199205</v>
      </c>
      <c r="B114" s="5">
        <v>1992</v>
      </c>
      <c r="C114" s="5">
        <v>5</v>
      </c>
      <c r="D114" s="19" t="s">
        <v>1107</v>
      </c>
      <c r="E114" s="5">
        <v>175</v>
      </c>
      <c r="F114" s="5">
        <v>7018</v>
      </c>
      <c r="G114" s="5" t="s">
        <v>1100</v>
      </c>
      <c r="H114" s="5" t="s">
        <v>1101</v>
      </c>
      <c r="I114" s="5" t="s">
        <v>76</v>
      </c>
      <c r="J114" s="5" t="s">
        <v>1112</v>
      </c>
      <c r="K114" s="5">
        <v>33</v>
      </c>
      <c r="L114" s="5">
        <v>4.4000000000000004</v>
      </c>
      <c r="M114" s="5">
        <v>36</v>
      </c>
      <c r="N114" s="5">
        <v>2</v>
      </c>
      <c r="O114" s="5">
        <v>0.55000000000000004</v>
      </c>
      <c r="P114" s="5">
        <v>0.81</v>
      </c>
      <c r="Q114" s="5">
        <v>0.43</v>
      </c>
      <c r="R114" s="5">
        <v>0.13</v>
      </c>
      <c r="S114" s="5">
        <v>0.15</v>
      </c>
      <c r="T114" s="5">
        <v>1.03</v>
      </c>
      <c r="U114" s="5">
        <v>0.18</v>
      </c>
      <c r="V114" s="5">
        <v>2.77</v>
      </c>
      <c r="Y114" s="9">
        <v>330000</v>
      </c>
      <c r="Z114" s="9">
        <v>0.66</v>
      </c>
      <c r="AA114" s="9">
        <v>0.18150000000000002</v>
      </c>
      <c r="AB114" s="9">
        <v>0.26729999999999998</v>
      </c>
      <c r="AC114" s="9">
        <v>0.1419</v>
      </c>
      <c r="AD114" s="9">
        <v>4.2900000000000001E-2</v>
      </c>
      <c r="AE114" s="9">
        <v>4.9500000000000002E-2</v>
      </c>
      <c r="AF114" s="9">
        <v>0.33989999999999998</v>
      </c>
      <c r="AG114" s="9">
        <v>5.9400000000000001E-2</v>
      </c>
    </row>
    <row r="115" spans="1:33">
      <c r="A115" s="5">
        <v>199206</v>
      </c>
      <c r="B115" s="5">
        <v>1992</v>
      </c>
      <c r="C115" s="5">
        <v>6</v>
      </c>
      <c r="D115" s="19" t="s">
        <v>1107</v>
      </c>
      <c r="E115" s="5">
        <v>175</v>
      </c>
      <c r="F115" s="5">
        <v>7018</v>
      </c>
      <c r="G115" s="5" t="s">
        <v>1100</v>
      </c>
      <c r="H115" s="5" t="s">
        <v>1101</v>
      </c>
      <c r="I115" s="5" t="s">
        <v>76</v>
      </c>
      <c r="J115" s="5" t="s">
        <v>1112</v>
      </c>
      <c r="K115" s="5">
        <v>2</v>
      </c>
      <c r="L115" s="5">
        <v>4.2</v>
      </c>
      <c r="M115" s="5">
        <v>68</v>
      </c>
      <c r="N115" s="5">
        <v>1.6</v>
      </c>
      <c r="O115" s="5">
        <v>2.35</v>
      </c>
      <c r="P115" s="5">
        <v>4.24</v>
      </c>
      <c r="Q115" s="5">
        <v>3.43</v>
      </c>
      <c r="R115" s="5">
        <v>1.42</v>
      </c>
      <c r="S115" s="5">
        <v>0.37</v>
      </c>
      <c r="T115" s="5">
        <v>0.65</v>
      </c>
      <c r="U115" s="5">
        <v>1</v>
      </c>
      <c r="V115" s="5">
        <v>8.0500000000000007</v>
      </c>
      <c r="Y115" s="9">
        <v>20000</v>
      </c>
      <c r="Z115" s="9">
        <v>3.2000000000000001E-2</v>
      </c>
      <c r="AA115" s="9">
        <v>4.7E-2</v>
      </c>
      <c r="AB115" s="9">
        <v>8.48E-2</v>
      </c>
      <c r="AC115" s="9">
        <v>6.8599999999999994E-2</v>
      </c>
      <c r="AD115" s="9">
        <v>2.8400000000000002E-2</v>
      </c>
      <c r="AE115" s="9">
        <v>7.4000000000000003E-3</v>
      </c>
      <c r="AF115" s="9">
        <v>1.2999999999999999E-2</v>
      </c>
      <c r="AG115" s="9">
        <v>0.02</v>
      </c>
    </row>
    <row r="116" spans="1:33">
      <c r="A116" s="5">
        <v>199207</v>
      </c>
      <c r="B116" s="5">
        <v>1992</v>
      </c>
      <c r="C116" s="5">
        <v>7</v>
      </c>
      <c r="D116" s="19" t="s">
        <v>1107</v>
      </c>
      <c r="E116" s="5">
        <v>175</v>
      </c>
      <c r="F116" s="5">
        <v>7018</v>
      </c>
      <c r="G116" s="5" t="s">
        <v>1100</v>
      </c>
      <c r="H116" s="5" t="s">
        <v>1101</v>
      </c>
      <c r="I116" s="5" t="s">
        <v>76</v>
      </c>
      <c r="J116" s="5" t="s">
        <v>1112</v>
      </c>
      <c r="K116" s="5">
        <v>54</v>
      </c>
      <c r="L116" s="5">
        <v>4.4000000000000004</v>
      </c>
      <c r="M116" s="5">
        <v>40</v>
      </c>
      <c r="N116" s="5">
        <v>1</v>
      </c>
      <c r="O116" s="5">
        <v>0.66</v>
      </c>
      <c r="P116" s="5">
        <v>1.08</v>
      </c>
      <c r="Q116" s="5">
        <v>0.87</v>
      </c>
      <c r="R116" s="5">
        <v>0.11</v>
      </c>
      <c r="S116" s="5">
        <v>0.09</v>
      </c>
      <c r="T116" s="5">
        <v>0.57999999999999996</v>
      </c>
      <c r="U116" s="5">
        <v>0.09</v>
      </c>
      <c r="V116" s="5">
        <v>3.1</v>
      </c>
      <c r="Y116" s="9">
        <v>540000</v>
      </c>
      <c r="Z116" s="9">
        <v>0.54</v>
      </c>
      <c r="AA116" s="9">
        <v>0.35639999999999999</v>
      </c>
      <c r="AB116" s="9">
        <v>0.58320000000000005</v>
      </c>
      <c r="AC116" s="9">
        <v>0.4698</v>
      </c>
      <c r="AD116" s="9">
        <v>5.9400000000000001E-2</v>
      </c>
      <c r="AE116" s="9">
        <v>4.8599999999999997E-2</v>
      </c>
      <c r="AF116" s="9">
        <v>0.31319999999999998</v>
      </c>
      <c r="AG116" s="9">
        <v>4.8599999999999997E-2</v>
      </c>
    </row>
    <row r="117" spans="1:33">
      <c r="A117" s="5">
        <v>199208</v>
      </c>
      <c r="B117" s="5">
        <v>1992</v>
      </c>
      <c r="C117" s="5">
        <v>8</v>
      </c>
      <c r="D117" s="19" t="s">
        <v>1107</v>
      </c>
      <c r="E117" s="5">
        <v>175</v>
      </c>
      <c r="F117" s="5">
        <v>7018</v>
      </c>
      <c r="G117" s="5" t="s">
        <v>1100</v>
      </c>
      <c r="H117" s="5" t="s">
        <v>1101</v>
      </c>
      <c r="I117" s="5" t="s">
        <v>76</v>
      </c>
      <c r="J117" s="5" t="s">
        <v>1112</v>
      </c>
      <c r="K117" s="5">
        <v>154</v>
      </c>
      <c r="L117" s="5">
        <v>4.5</v>
      </c>
      <c r="M117" s="5">
        <v>33</v>
      </c>
      <c r="N117" s="5">
        <v>1.6</v>
      </c>
      <c r="O117" s="5">
        <v>0.52</v>
      </c>
      <c r="P117" s="5">
        <v>0.73</v>
      </c>
      <c r="Q117" s="5">
        <v>0.52</v>
      </c>
      <c r="R117" s="5">
        <v>0.09</v>
      </c>
      <c r="S117" s="5">
        <v>0.11</v>
      </c>
      <c r="T117" s="5">
        <v>0.87</v>
      </c>
      <c r="U117" s="5">
        <v>0.06</v>
      </c>
      <c r="V117" s="5">
        <v>2.46</v>
      </c>
      <c r="Y117" s="9">
        <v>1540000</v>
      </c>
      <c r="Z117" s="9">
        <v>2.464</v>
      </c>
      <c r="AA117" s="9">
        <v>0.80079999999999996</v>
      </c>
      <c r="AB117" s="9">
        <v>1.1242000000000001</v>
      </c>
      <c r="AC117" s="9">
        <v>0.80079999999999996</v>
      </c>
      <c r="AD117" s="9">
        <v>0.1386</v>
      </c>
      <c r="AE117" s="9">
        <v>0.1694</v>
      </c>
      <c r="AF117" s="9">
        <v>1.3398000000000001</v>
      </c>
      <c r="AG117" s="9">
        <v>9.2399999999999996E-2</v>
      </c>
    </row>
    <row r="118" spans="1:33">
      <c r="A118" s="5">
        <v>199209</v>
      </c>
      <c r="B118" s="5">
        <v>1992</v>
      </c>
      <c r="C118" s="5">
        <v>9</v>
      </c>
      <c r="D118" s="19" t="s">
        <v>1107</v>
      </c>
      <c r="E118" s="5">
        <v>175</v>
      </c>
      <c r="F118" s="5">
        <v>7018</v>
      </c>
      <c r="G118" s="5" t="s">
        <v>1100</v>
      </c>
      <c r="H118" s="5" t="s">
        <v>1101</v>
      </c>
      <c r="I118" s="5" t="s">
        <v>76</v>
      </c>
      <c r="J118" s="5" t="s">
        <v>1112</v>
      </c>
      <c r="K118" s="5">
        <v>55</v>
      </c>
      <c r="L118" s="5">
        <v>4.3</v>
      </c>
      <c r="M118" s="5">
        <v>48</v>
      </c>
      <c r="N118" s="5">
        <v>2.2000000000000002</v>
      </c>
      <c r="O118" s="5">
        <v>0.66</v>
      </c>
      <c r="P118" s="5">
        <v>0.78</v>
      </c>
      <c r="Q118" s="5">
        <v>0.46</v>
      </c>
      <c r="R118" s="5">
        <v>0.12</v>
      </c>
      <c r="S118" s="5">
        <v>0.15</v>
      </c>
      <c r="T118" s="5">
        <v>1.25</v>
      </c>
      <c r="U118" s="5">
        <v>7.0000000000000007E-2</v>
      </c>
      <c r="V118" s="5">
        <v>3.55</v>
      </c>
      <c r="Y118" s="9">
        <v>550000</v>
      </c>
      <c r="Z118" s="9">
        <v>1.21</v>
      </c>
      <c r="AA118" s="9">
        <v>0.36299999999999999</v>
      </c>
      <c r="AB118" s="9">
        <v>0.42899999999999999</v>
      </c>
      <c r="AC118" s="9">
        <v>0.253</v>
      </c>
      <c r="AD118" s="9">
        <v>6.6000000000000003E-2</v>
      </c>
      <c r="AE118" s="9">
        <v>8.2500000000000004E-2</v>
      </c>
      <c r="AF118" s="9">
        <v>0.6875</v>
      </c>
      <c r="AG118" s="9">
        <v>3.8500000000000006E-2</v>
      </c>
    </row>
    <row r="119" spans="1:33">
      <c r="A119" s="5">
        <v>199210</v>
      </c>
      <c r="B119" s="5">
        <v>1992</v>
      </c>
      <c r="C119" s="5">
        <v>10</v>
      </c>
      <c r="D119" s="19" t="s">
        <v>1107</v>
      </c>
      <c r="E119" s="5">
        <v>175</v>
      </c>
      <c r="F119" s="5">
        <v>7018</v>
      </c>
      <c r="G119" s="5" t="s">
        <v>1100</v>
      </c>
      <c r="H119" s="5" t="s">
        <v>1101</v>
      </c>
      <c r="I119" s="5" t="s">
        <v>76</v>
      </c>
      <c r="J119" s="5" t="s">
        <v>1112</v>
      </c>
      <c r="K119" s="5">
        <v>98</v>
      </c>
      <c r="L119" s="5">
        <v>4.4000000000000004</v>
      </c>
      <c r="M119" s="5">
        <v>36</v>
      </c>
      <c r="N119" s="5">
        <v>1.9</v>
      </c>
      <c r="O119" s="5">
        <v>0.49</v>
      </c>
      <c r="P119" s="5">
        <v>0.55000000000000004</v>
      </c>
      <c r="Q119" s="5">
        <v>0.32</v>
      </c>
      <c r="R119" s="5">
        <v>7.0000000000000007E-2</v>
      </c>
      <c r="S119" s="5">
        <v>0.12</v>
      </c>
      <c r="T119" s="5">
        <v>0.96</v>
      </c>
      <c r="U119" s="5">
        <v>0.06</v>
      </c>
      <c r="V119" s="5">
        <v>2.78</v>
      </c>
      <c r="Y119" s="9">
        <v>980000</v>
      </c>
      <c r="Z119" s="9">
        <v>1.8620000000000001</v>
      </c>
      <c r="AA119" s="9">
        <v>0.48020000000000002</v>
      </c>
      <c r="AB119" s="9">
        <v>0.53900000000000003</v>
      </c>
      <c r="AC119" s="9">
        <v>0.31359999999999999</v>
      </c>
      <c r="AD119" s="9">
        <v>6.8599999999999994E-2</v>
      </c>
      <c r="AE119" s="9">
        <v>0.1176</v>
      </c>
      <c r="AF119" s="9">
        <v>0.94079999999999997</v>
      </c>
      <c r="AG119" s="9">
        <v>5.8799999999999998E-2</v>
      </c>
    </row>
    <row r="120" spans="1:33">
      <c r="A120" s="5">
        <v>199211</v>
      </c>
      <c r="B120" s="5">
        <v>1992</v>
      </c>
      <c r="C120" s="5">
        <v>11</v>
      </c>
      <c r="D120" s="19" t="s">
        <v>1107</v>
      </c>
      <c r="E120" s="5">
        <v>175</v>
      </c>
      <c r="F120" s="5">
        <v>7018</v>
      </c>
      <c r="G120" s="5" t="s">
        <v>1100</v>
      </c>
      <c r="H120" s="5" t="s">
        <v>1101</v>
      </c>
      <c r="I120" s="5" t="s">
        <v>76</v>
      </c>
      <c r="J120" s="5" t="s">
        <v>1112</v>
      </c>
      <c r="K120" s="5">
        <v>115</v>
      </c>
      <c r="L120" s="5">
        <v>4.4000000000000004</v>
      </c>
      <c r="M120" s="5">
        <v>38</v>
      </c>
      <c r="N120" s="5">
        <v>2.8</v>
      </c>
      <c r="O120" s="5">
        <v>0.52</v>
      </c>
      <c r="P120" s="5">
        <v>0.63</v>
      </c>
      <c r="Q120" s="5">
        <v>0.39</v>
      </c>
      <c r="R120" s="5">
        <v>0.11</v>
      </c>
      <c r="S120" s="5">
        <v>0.19</v>
      </c>
      <c r="T120" s="5">
        <v>1.54</v>
      </c>
      <c r="U120" s="5">
        <v>0.08</v>
      </c>
      <c r="V120" s="5">
        <v>2.96</v>
      </c>
      <c r="Y120" s="9">
        <v>1150000</v>
      </c>
      <c r="Z120" s="9">
        <v>3.22</v>
      </c>
      <c r="AA120" s="9">
        <v>0.59799999999999998</v>
      </c>
      <c r="AB120" s="9">
        <v>0.72450000000000003</v>
      </c>
      <c r="AC120" s="9">
        <v>0.44850000000000001</v>
      </c>
      <c r="AD120" s="9">
        <v>0.1265</v>
      </c>
      <c r="AE120" s="9">
        <v>0.2185</v>
      </c>
      <c r="AF120" s="9">
        <v>1.7709999999999999</v>
      </c>
      <c r="AG120" s="9">
        <v>9.1999999999999998E-2</v>
      </c>
    </row>
    <row r="121" spans="1:33">
      <c r="A121" s="5">
        <v>199212</v>
      </c>
      <c r="B121" s="5">
        <v>1992</v>
      </c>
      <c r="C121" s="5">
        <v>12</v>
      </c>
      <c r="D121" s="19" t="s">
        <v>1107</v>
      </c>
      <c r="E121" s="5">
        <v>175</v>
      </c>
      <c r="F121" s="5">
        <v>7018</v>
      </c>
      <c r="G121" s="5" t="s">
        <v>1100</v>
      </c>
      <c r="H121" s="5" t="s">
        <v>1101</v>
      </c>
      <c r="I121" s="5" t="s">
        <v>76</v>
      </c>
      <c r="J121" s="5" t="s">
        <v>1112</v>
      </c>
      <c r="K121" s="5">
        <v>28</v>
      </c>
      <c r="L121" s="5">
        <v>4.4000000000000004</v>
      </c>
      <c r="M121" s="5">
        <v>36</v>
      </c>
      <c r="N121" s="5">
        <v>2.6</v>
      </c>
      <c r="O121" s="5">
        <v>0.62</v>
      </c>
      <c r="P121" s="5">
        <v>0.87</v>
      </c>
      <c r="Q121" s="5">
        <v>0.63</v>
      </c>
      <c r="R121" s="5">
        <v>0.15</v>
      </c>
      <c r="S121" s="5">
        <v>0.19</v>
      </c>
      <c r="T121" s="5">
        <v>1.41</v>
      </c>
      <c r="U121" s="5">
        <v>0.11</v>
      </c>
      <c r="V121" s="5">
        <v>3.48</v>
      </c>
      <c r="Y121" s="9">
        <v>280000</v>
      </c>
      <c r="Z121" s="9">
        <v>0.72799999999999998</v>
      </c>
      <c r="AA121" s="9">
        <v>0.1736</v>
      </c>
      <c r="AB121" s="9">
        <v>0.24360000000000001</v>
      </c>
      <c r="AC121" s="9">
        <v>0.1764</v>
      </c>
      <c r="AD121" s="9">
        <v>4.2000000000000003E-2</v>
      </c>
      <c r="AE121" s="9">
        <v>5.3199999999999997E-2</v>
      </c>
      <c r="AF121" s="9">
        <v>0.39479999999999998</v>
      </c>
      <c r="AG121" s="9">
        <v>3.0800000000000001E-2</v>
      </c>
    </row>
    <row r="122" spans="1:33">
      <c r="A122" s="5">
        <v>199301</v>
      </c>
      <c r="B122" s="5">
        <v>1993</v>
      </c>
      <c r="C122" s="5">
        <v>1</v>
      </c>
      <c r="D122" s="19" t="s">
        <v>1107</v>
      </c>
      <c r="E122" s="5">
        <v>175</v>
      </c>
      <c r="F122" s="5">
        <v>7018</v>
      </c>
      <c r="G122" s="5" t="s">
        <v>1100</v>
      </c>
      <c r="H122" s="5" t="s">
        <v>1101</v>
      </c>
      <c r="I122" s="5" t="s">
        <v>76</v>
      </c>
      <c r="J122" s="5" t="s">
        <v>1112</v>
      </c>
      <c r="K122" s="5">
        <v>164</v>
      </c>
      <c r="L122" s="5">
        <v>4.9000000000000004</v>
      </c>
      <c r="M122" s="5">
        <v>11</v>
      </c>
      <c r="N122" s="5">
        <v>2.65</v>
      </c>
      <c r="O122" s="5">
        <v>0.14000000000000001</v>
      </c>
      <c r="P122" s="5">
        <v>0.31</v>
      </c>
      <c r="Q122" s="5">
        <v>0.27</v>
      </c>
      <c r="R122" s="5">
        <v>0.08</v>
      </c>
      <c r="S122" s="5">
        <v>0.17</v>
      </c>
      <c r="T122" s="5">
        <v>1.38</v>
      </c>
      <c r="U122" s="5">
        <v>0.05</v>
      </c>
      <c r="V122" s="5">
        <v>1.68</v>
      </c>
      <c r="Y122" s="9">
        <v>1640000</v>
      </c>
      <c r="Z122" s="9">
        <v>4.3460000000000001</v>
      </c>
      <c r="AA122" s="9">
        <v>0.22960000000000003</v>
      </c>
      <c r="AB122" s="9">
        <v>0.50839999999999996</v>
      </c>
      <c r="AC122" s="9">
        <v>0.44280000000000008</v>
      </c>
      <c r="AD122" s="9">
        <v>0.13120000000000001</v>
      </c>
      <c r="AE122" s="9">
        <v>0.27879999999999999</v>
      </c>
      <c r="AF122" s="9">
        <v>2.2631999999999999</v>
      </c>
      <c r="AG122" s="9">
        <v>8.2000000000000003E-2</v>
      </c>
    </row>
    <row r="123" spans="1:33">
      <c r="A123" s="5">
        <v>199302</v>
      </c>
      <c r="B123" s="5">
        <v>1993</v>
      </c>
      <c r="C123" s="5">
        <v>2</v>
      </c>
      <c r="D123" s="19" t="s">
        <v>1107</v>
      </c>
      <c r="E123" s="5">
        <v>175</v>
      </c>
      <c r="F123" s="5">
        <v>7018</v>
      </c>
      <c r="G123" s="5" t="s">
        <v>1100</v>
      </c>
      <c r="H123" s="5" t="s">
        <v>1101</v>
      </c>
      <c r="I123" s="5" t="s">
        <v>76</v>
      </c>
      <c r="J123" s="5" t="s">
        <v>1112</v>
      </c>
      <c r="K123" s="5">
        <v>49</v>
      </c>
      <c r="L123" s="5">
        <v>4.2</v>
      </c>
      <c r="M123" s="5">
        <v>65</v>
      </c>
      <c r="N123" s="5">
        <v>2.2599999999999998</v>
      </c>
      <c r="O123" s="5">
        <v>0.97</v>
      </c>
      <c r="P123" s="5">
        <v>1.39</v>
      </c>
      <c r="Q123" s="5">
        <v>1.0900000000000001</v>
      </c>
      <c r="R123" s="5">
        <v>0.3</v>
      </c>
      <c r="S123" s="5">
        <v>0.18</v>
      </c>
      <c r="T123" s="5">
        <v>1.22</v>
      </c>
      <c r="U123" s="5">
        <v>0.12</v>
      </c>
      <c r="V123" s="5">
        <v>5.05</v>
      </c>
      <c r="Y123" s="9">
        <v>490000</v>
      </c>
      <c r="Z123" s="9">
        <v>1.1073999999999999</v>
      </c>
      <c r="AA123" s="9">
        <v>0.4753</v>
      </c>
      <c r="AB123" s="9">
        <v>0.68110000000000004</v>
      </c>
      <c r="AC123" s="9">
        <v>0.53410000000000002</v>
      </c>
      <c r="AD123" s="9">
        <v>0.14699999999999999</v>
      </c>
      <c r="AE123" s="9">
        <v>8.8200000000000001E-2</v>
      </c>
      <c r="AF123" s="9">
        <v>0.5978</v>
      </c>
      <c r="AG123" s="9">
        <v>5.8799999999999998E-2</v>
      </c>
    </row>
    <row r="124" spans="1:33">
      <c r="A124" s="5">
        <v>199303</v>
      </c>
      <c r="B124" s="5">
        <v>1993</v>
      </c>
      <c r="C124" s="5">
        <v>3</v>
      </c>
      <c r="D124" s="19" t="s">
        <v>1107</v>
      </c>
      <c r="E124" s="5">
        <v>175</v>
      </c>
      <c r="F124" s="5">
        <v>7018</v>
      </c>
      <c r="G124" s="5" t="s">
        <v>1100</v>
      </c>
      <c r="H124" s="5" t="s">
        <v>1101</v>
      </c>
      <c r="I124" s="5" t="s">
        <v>76</v>
      </c>
      <c r="J124" s="5" t="s">
        <v>1112</v>
      </c>
      <c r="K124" s="5">
        <v>83</v>
      </c>
      <c r="L124" s="5">
        <v>4.7</v>
      </c>
      <c r="M124" s="5">
        <v>21</v>
      </c>
      <c r="N124" s="5">
        <v>3.11</v>
      </c>
      <c r="O124" s="5">
        <v>1.49</v>
      </c>
      <c r="P124" s="5">
        <v>1.81</v>
      </c>
      <c r="Q124" s="5">
        <v>2.57</v>
      </c>
      <c r="R124" s="5">
        <v>0.46</v>
      </c>
      <c r="S124" s="5">
        <v>0.25</v>
      </c>
      <c r="T124" s="5">
        <v>1.91</v>
      </c>
      <c r="U124" s="5">
        <v>0.84</v>
      </c>
      <c r="V124" s="5">
        <v>5.1100000000000003</v>
      </c>
      <c r="Y124" s="9">
        <v>830000</v>
      </c>
      <c r="Z124" s="9">
        <v>2.5813000000000001</v>
      </c>
      <c r="AA124" s="9">
        <v>1.2366999999999999</v>
      </c>
      <c r="AB124" s="9">
        <v>1.5023</v>
      </c>
      <c r="AC124" s="9">
        <v>2.1331000000000002</v>
      </c>
      <c r="AD124" s="9">
        <v>0.38179999999999997</v>
      </c>
      <c r="AE124" s="9">
        <v>0.20749999999999999</v>
      </c>
      <c r="AF124" s="9">
        <v>1.5852999999999999</v>
      </c>
      <c r="AG124" s="9">
        <v>0.69720000000000004</v>
      </c>
    </row>
    <row r="125" spans="1:33">
      <c r="A125" s="5">
        <v>199304</v>
      </c>
      <c r="B125" s="5">
        <v>1993</v>
      </c>
      <c r="C125" s="5">
        <v>4</v>
      </c>
      <c r="D125" s="19" t="s">
        <v>1107</v>
      </c>
      <c r="E125" s="5">
        <v>175</v>
      </c>
      <c r="F125" s="5">
        <v>7018</v>
      </c>
      <c r="G125" s="5" t="s">
        <v>1100</v>
      </c>
      <c r="H125" s="5" t="s">
        <v>1101</v>
      </c>
      <c r="I125" s="5" t="s">
        <v>76</v>
      </c>
      <c r="J125" s="5" t="s">
        <v>1112</v>
      </c>
      <c r="K125" s="5">
        <v>40</v>
      </c>
      <c r="L125" s="5">
        <v>4</v>
      </c>
      <c r="M125" s="5">
        <v>105</v>
      </c>
      <c r="N125" s="5">
        <v>2.27</v>
      </c>
      <c r="O125" s="5">
        <v>2.57</v>
      </c>
      <c r="P125" s="5">
        <v>3.58</v>
      </c>
      <c r="Q125" s="5">
        <v>3.33</v>
      </c>
      <c r="R125" s="5">
        <v>1</v>
      </c>
      <c r="S125" s="5">
        <v>0.22</v>
      </c>
      <c r="T125" s="5">
        <v>1.44</v>
      </c>
      <c r="U125" s="5">
        <v>0.25</v>
      </c>
      <c r="V125" s="5">
        <v>9.0500000000000007</v>
      </c>
      <c r="Y125" s="9">
        <v>400000.00000000006</v>
      </c>
      <c r="Z125" s="9">
        <v>0.90800000000000014</v>
      </c>
      <c r="AA125" s="9">
        <v>1.028</v>
      </c>
      <c r="AB125" s="9">
        <v>1.4320000000000002</v>
      </c>
      <c r="AC125" s="9">
        <v>1.3320000000000003</v>
      </c>
      <c r="AD125" s="9">
        <v>0.40000000000000008</v>
      </c>
      <c r="AE125" s="9">
        <v>8.8000000000000009E-2</v>
      </c>
      <c r="AF125" s="9">
        <v>0.57600000000000007</v>
      </c>
      <c r="AG125" s="9">
        <v>0.10000000000000002</v>
      </c>
    </row>
    <row r="126" spans="1:33">
      <c r="A126" s="5">
        <v>199305</v>
      </c>
      <c r="B126" s="5">
        <v>1993</v>
      </c>
      <c r="C126" s="5">
        <v>5</v>
      </c>
      <c r="D126" s="19" t="s">
        <v>1107</v>
      </c>
      <c r="E126" s="5">
        <v>175</v>
      </c>
      <c r="F126" s="5">
        <v>7018</v>
      </c>
      <c r="G126" s="5" t="s">
        <v>1100</v>
      </c>
      <c r="H126" s="5" t="s">
        <v>1101</v>
      </c>
      <c r="I126" s="5" t="s">
        <v>76</v>
      </c>
      <c r="J126" s="5" t="s">
        <v>1112</v>
      </c>
      <c r="K126" s="5">
        <v>29</v>
      </c>
      <c r="L126" s="5">
        <v>4.4000000000000004</v>
      </c>
      <c r="M126" s="5">
        <v>39</v>
      </c>
      <c r="N126" s="5">
        <v>1.77</v>
      </c>
      <c r="O126" s="5">
        <v>0.84</v>
      </c>
      <c r="P126" s="5">
        <v>1.74</v>
      </c>
      <c r="Q126" s="5">
        <v>0.56999999999999995</v>
      </c>
      <c r="R126" s="5">
        <v>1.02</v>
      </c>
      <c r="S126" s="5">
        <v>0.3</v>
      </c>
      <c r="T126" s="5">
        <v>1.1000000000000001</v>
      </c>
      <c r="U126" s="5">
        <v>1.7</v>
      </c>
      <c r="V126" s="5">
        <v>3.98</v>
      </c>
      <c r="Y126" s="9">
        <v>290000</v>
      </c>
      <c r="Z126" s="9">
        <v>0.51329999999999998</v>
      </c>
      <c r="AA126" s="9">
        <v>0.24360000000000001</v>
      </c>
      <c r="AB126" s="9">
        <v>0.50460000000000005</v>
      </c>
      <c r="AC126" s="9">
        <v>0.1653</v>
      </c>
      <c r="AD126" s="9">
        <v>0.29580000000000001</v>
      </c>
      <c r="AE126" s="9">
        <v>8.6999999999999994E-2</v>
      </c>
      <c r="AF126" s="9">
        <v>0.31900000000000001</v>
      </c>
      <c r="AG126" s="9">
        <v>0.49299999999999999</v>
      </c>
    </row>
    <row r="127" spans="1:33">
      <c r="A127" s="5">
        <v>199306</v>
      </c>
      <c r="B127" s="5">
        <v>1993</v>
      </c>
      <c r="C127" s="5">
        <v>6</v>
      </c>
      <c r="D127" s="19" t="s">
        <v>1107</v>
      </c>
      <c r="E127" s="5">
        <v>175</v>
      </c>
      <c r="F127" s="5">
        <v>7018</v>
      </c>
      <c r="G127" s="5" t="s">
        <v>1100</v>
      </c>
      <c r="H127" s="5" t="s">
        <v>1101</v>
      </c>
      <c r="I127" s="5" t="s">
        <v>76</v>
      </c>
      <c r="J127" s="5" t="s">
        <v>1112</v>
      </c>
      <c r="K127" s="5">
        <v>84</v>
      </c>
      <c r="L127" s="5">
        <v>4.5</v>
      </c>
      <c r="M127" s="5">
        <v>34</v>
      </c>
      <c r="N127" s="5">
        <v>1.23</v>
      </c>
      <c r="O127" s="5">
        <v>0.3</v>
      </c>
      <c r="P127" s="5">
        <v>0.77</v>
      </c>
      <c r="Q127" s="5">
        <v>0.3</v>
      </c>
      <c r="R127" s="5">
        <v>0.09</v>
      </c>
      <c r="S127" s="5">
        <v>0.1</v>
      </c>
      <c r="T127" s="5">
        <v>0.65</v>
      </c>
      <c r="U127" s="5">
        <v>0.11</v>
      </c>
      <c r="V127" s="5">
        <v>2.3199999999999998</v>
      </c>
      <c r="Y127" s="9">
        <v>840000</v>
      </c>
      <c r="Z127" s="9">
        <v>1.0331999999999999</v>
      </c>
      <c r="AA127" s="9">
        <v>0.252</v>
      </c>
      <c r="AB127" s="9">
        <v>0.64680000000000004</v>
      </c>
      <c r="AC127" s="9">
        <v>0.252</v>
      </c>
      <c r="AD127" s="9">
        <v>7.5600000000000001E-2</v>
      </c>
      <c r="AE127" s="9">
        <v>8.4000000000000005E-2</v>
      </c>
      <c r="AF127" s="9">
        <v>0.54600000000000004</v>
      </c>
      <c r="AG127" s="9">
        <v>9.2399999999999996E-2</v>
      </c>
    </row>
    <row r="128" spans="1:33">
      <c r="A128" s="5">
        <v>199307</v>
      </c>
      <c r="B128" s="5">
        <v>1993</v>
      </c>
      <c r="C128" s="5">
        <v>7</v>
      </c>
      <c r="D128" s="19" t="s">
        <v>1107</v>
      </c>
      <c r="E128" s="5">
        <v>175</v>
      </c>
      <c r="F128" s="5">
        <v>7018</v>
      </c>
      <c r="G128" s="5" t="s">
        <v>1100</v>
      </c>
      <c r="H128" s="5" t="s">
        <v>1101</v>
      </c>
      <c r="I128" s="5" t="s">
        <v>76</v>
      </c>
      <c r="J128" s="5" t="s">
        <v>1112</v>
      </c>
      <c r="K128" s="5">
        <v>150</v>
      </c>
      <c r="L128" s="5">
        <v>4.5</v>
      </c>
      <c r="M128" s="5">
        <v>32</v>
      </c>
      <c r="N128" s="5">
        <v>1.24</v>
      </c>
      <c r="O128" s="5">
        <v>0.44</v>
      </c>
      <c r="P128" s="5">
        <v>0.68</v>
      </c>
      <c r="Q128" s="5">
        <v>0.38</v>
      </c>
      <c r="R128" s="5">
        <v>7.0000000000000007E-2</v>
      </c>
      <c r="S128" s="5">
        <v>0.08</v>
      </c>
      <c r="T128" s="5">
        <v>0.55000000000000004</v>
      </c>
      <c r="U128" s="5">
        <v>0.05</v>
      </c>
      <c r="V128" s="5">
        <v>1.94</v>
      </c>
      <c r="Y128" s="9">
        <v>1499999.9999999998</v>
      </c>
      <c r="Z128" s="9">
        <v>1.8599999999999999</v>
      </c>
      <c r="AA128" s="9">
        <v>0.65999999999999992</v>
      </c>
      <c r="AB128" s="9">
        <v>1.0199999999999998</v>
      </c>
      <c r="AC128" s="9">
        <v>0.56999999999999984</v>
      </c>
      <c r="AD128" s="9">
        <v>0.105</v>
      </c>
      <c r="AE128" s="9">
        <v>0.11999999999999998</v>
      </c>
      <c r="AF128" s="9">
        <v>0.82499999999999984</v>
      </c>
      <c r="AG128" s="9">
        <v>7.4999999999999983E-2</v>
      </c>
    </row>
    <row r="129" spans="1:33">
      <c r="A129" s="5">
        <v>199308</v>
      </c>
      <c r="B129" s="5">
        <v>1993</v>
      </c>
      <c r="C129" s="5">
        <v>8</v>
      </c>
      <c r="D129" s="19" t="s">
        <v>1107</v>
      </c>
      <c r="E129" s="5">
        <v>175</v>
      </c>
      <c r="F129" s="5">
        <v>7018</v>
      </c>
      <c r="G129" s="5" t="s">
        <v>1100</v>
      </c>
      <c r="H129" s="5" t="s">
        <v>1101</v>
      </c>
      <c r="I129" s="5" t="s">
        <v>76</v>
      </c>
      <c r="J129" s="5" t="s">
        <v>1112</v>
      </c>
      <c r="K129" s="5">
        <v>148</v>
      </c>
      <c r="L129" s="5">
        <v>4.5</v>
      </c>
      <c r="M129" s="5">
        <v>35</v>
      </c>
      <c r="N129" s="5">
        <v>1.0900000000000001</v>
      </c>
      <c r="O129" s="5">
        <v>0.35</v>
      </c>
      <c r="P129" s="5">
        <v>0.55000000000000004</v>
      </c>
      <c r="Q129" s="5">
        <v>0.24</v>
      </c>
      <c r="R129" s="5">
        <v>0.06</v>
      </c>
      <c r="S129" s="5">
        <v>7.0000000000000007E-2</v>
      </c>
      <c r="T129" s="5">
        <v>0.62</v>
      </c>
      <c r="U129" s="5">
        <v>0.04</v>
      </c>
      <c r="V129" s="5">
        <v>2.25</v>
      </c>
      <c r="Y129" s="9">
        <v>1480000</v>
      </c>
      <c r="Z129" s="9">
        <v>1.6132000000000002</v>
      </c>
      <c r="AA129" s="9">
        <v>0.5179999999999999</v>
      </c>
      <c r="AB129" s="9">
        <v>0.81400000000000017</v>
      </c>
      <c r="AC129" s="9">
        <v>0.35520000000000002</v>
      </c>
      <c r="AD129" s="9">
        <v>8.8800000000000004E-2</v>
      </c>
      <c r="AE129" s="9">
        <v>0.10360000000000001</v>
      </c>
      <c r="AF129" s="9">
        <v>0.91759999999999997</v>
      </c>
      <c r="AG129" s="9">
        <v>5.9200000000000003E-2</v>
      </c>
    </row>
    <row r="130" spans="1:33">
      <c r="A130" s="5">
        <v>199309</v>
      </c>
      <c r="B130" s="5">
        <v>1993</v>
      </c>
      <c r="C130" s="5">
        <v>9</v>
      </c>
      <c r="D130" s="19" t="s">
        <v>1107</v>
      </c>
      <c r="E130" s="5">
        <v>175</v>
      </c>
      <c r="F130" s="5">
        <v>7018</v>
      </c>
      <c r="G130" s="5" t="s">
        <v>1100</v>
      </c>
      <c r="H130" s="5" t="s">
        <v>1101</v>
      </c>
      <c r="I130" s="5" t="s">
        <v>76</v>
      </c>
      <c r="J130" s="5" t="s">
        <v>1112</v>
      </c>
      <c r="K130" s="5">
        <v>43</v>
      </c>
      <c r="L130" s="5">
        <v>4.4000000000000004</v>
      </c>
      <c r="M130" s="5">
        <v>40</v>
      </c>
      <c r="N130" s="5">
        <v>0.47</v>
      </c>
      <c r="O130" s="5">
        <v>0.27</v>
      </c>
      <c r="P130" s="5">
        <v>1.1100000000000001</v>
      </c>
      <c r="Q130" s="5">
        <v>0.19</v>
      </c>
      <c r="R130" s="5">
        <v>0.56000000000000005</v>
      </c>
      <c r="S130" s="5">
        <v>0.09</v>
      </c>
      <c r="T130" s="5">
        <v>0.27</v>
      </c>
      <c r="U130" s="5">
        <v>0.11</v>
      </c>
      <c r="V130" s="5">
        <v>2.56</v>
      </c>
      <c r="Y130" s="9">
        <v>430000</v>
      </c>
      <c r="Z130" s="9">
        <v>0.2021</v>
      </c>
      <c r="AA130" s="9">
        <v>0.11610000000000001</v>
      </c>
      <c r="AB130" s="9">
        <v>0.47730000000000006</v>
      </c>
      <c r="AC130" s="9">
        <v>8.1699999999999995E-2</v>
      </c>
      <c r="AD130" s="9">
        <v>0.24080000000000004</v>
      </c>
      <c r="AE130" s="9">
        <v>3.8699999999999998E-2</v>
      </c>
      <c r="AF130" s="9">
        <v>0.11610000000000001</v>
      </c>
      <c r="AG130" s="9">
        <v>4.7300000000000002E-2</v>
      </c>
    </row>
    <row r="131" spans="1:33">
      <c r="A131" s="5">
        <v>199310</v>
      </c>
      <c r="B131" s="5">
        <v>1993</v>
      </c>
      <c r="C131" s="5">
        <v>10</v>
      </c>
      <c r="D131" s="19" t="s">
        <v>1107</v>
      </c>
      <c r="E131" s="5">
        <v>175</v>
      </c>
      <c r="F131" s="5">
        <v>7018</v>
      </c>
      <c r="G131" s="5" t="s">
        <v>1100</v>
      </c>
      <c r="H131" s="5" t="s">
        <v>1101</v>
      </c>
      <c r="I131" s="5" t="s">
        <v>76</v>
      </c>
      <c r="J131" s="5" t="s">
        <v>1112</v>
      </c>
      <c r="K131" s="5">
        <v>84</v>
      </c>
      <c r="L131" s="5">
        <v>4.4000000000000004</v>
      </c>
      <c r="M131" s="5">
        <v>38</v>
      </c>
      <c r="N131" s="5">
        <v>0.56999999999999995</v>
      </c>
      <c r="O131" s="5">
        <v>0.41</v>
      </c>
      <c r="P131" s="5">
        <v>0.57999999999999996</v>
      </c>
      <c r="Q131" s="5">
        <v>0.23</v>
      </c>
      <c r="R131" s="5">
        <v>0.11</v>
      </c>
      <c r="S131" s="5">
        <v>0.06</v>
      </c>
      <c r="T131" s="5">
        <v>0.31</v>
      </c>
      <c r="U131" s="5">
        <v>0.04</v>
      </c>
      <c r="V131" s="5">
        <v>2.2799999999999998</v>
      </c>
      <c r="Y131" s="9">
        <v>840000</v>
      </c>
      <c r="Z131" s="9">
        <v>0.47879999999999995</v>
      </c>
      <c r="AA131" s="9">
        <v>0.34439999999999998</v>
      </c>
      <c r="AB131" s="9">
        <v>0.48719999999999997</v>
      </c>
      <c r="AC131" s="9">
        <v>0.19320000000000001</v>
      </c>
      <c r="AD131" s="9">
        <v>9.2399999999999996E-2</v>
      </c>
      <c r="AE131" s="9">
        <v>5.04E-2</v>
      </c>
      <c r="AF131" s="9">
        <v>0.26040000000000002</v>
      </c>
      <c r="AG131" s="9">
        <v>3.3599999999999998E-2</v>
      </c>
    </row>
    <row r="132" spans="1:33">
      <c r="A132" s="5">
        <v>199311</v>
      </c>
      <c r="B132" s="5">
        <v>1993</v>
      </c>
      <c r="C132" s="5">
        <v>11</v>
      </c>
      <c r="D132" s="19" t="s">
        <v>1107</v>
      </c>
      <c r="E132" s="5">
        <v>175</v>
      </c>
      <c r="F132" s="5">
        <v>7018</v>
      </c>
      <c r="G132" s="5" t="s">
        <v>1100</v>
      </c>
      <c r="H132" s="5" t="s">
        <v>1101</v>
      </c>
      <c r="I132" s="5" t="s">
        <v>76</v>
      </c>
      <c r="J132" s="5" t="s">
        <v>1112</v>
      </c>
      <c r="K132" s="5">
        <v>48</v>
      </c>
      <c r="L132" s="5">
        <v>4.3</v>
      </c>
      <c r="M132" s="5">
        <v>51</v>
      </c>
      <c r="N132" s="5">
        <v>0.48</v>
      </c>
      <c r="O132" s="5">
        <v>0.56999999999999995</v>
      </c>
      <c r="P132" s="5">
        <v>0.88</v>
      </c>
      <c r="Q132" s="5">
        <v>0.43</v>
      </c>
      <c r="R132" s="5">
        <v>0.06</v>
      </c>
      <c r="S132" s="5">
        <v>0.06</v>
      </c>
      <c r="T132" s="5">
        <v>0.26</v>
      </c>
      <c r="U132" s="5">
        <v>0.04</v>
      </c>
      <c r="V132" s="5">
        <v>2.93</v>
      </c>
      <c r="Y132" s="9">
        <v>480000</v>
      </c>
      <c r="Z132" s="9">
        <v>0.23039999999999999</v>
      </c>
      <c r="AA132" s="9">
        <v>0.27360000000000001</v>
      </c>
      <c r="AB132" s="9">
        <v>0.4224</v>
      </c>
      <c r="AC132" s="9">
        <v>0.2064</v>
      </c>
      <c r="AD132" s="9">
        <v>2.8799999999999999E-2</v>
      </c>
      <c r="AE132" s="9">
        <v>2.8799999999999999E-2</v>
      </c>
      <c r="AF132" s="9">
        <v>0.12479999999999999</v>
      </c>
      <c r="AG132" s="9">
        <v>1.9199999999999998E-2</v>
      </c>
    </row>
    <row r="133" spans="1:33">
      <c r="A133" s="5">
        <v>199312</v>
      </c>
      <c r="B133" s="5">
        <v>1993</v>
      </c>
      <c r="C133" s="5">
        <v>12</v>
      </c>
      <c r="D133" s="19" t="s">
        <v>1107</v>
      </c>
      <c r="E133" s="5">
        <v>175</v>
      </c>
      <c r="F133" s="5">
        <v>7018</v>
      </c>
      <c r="G133" s="5" t="s">
        <v>1100</v>
      </c>
      <c r="H133" s="5" t="s">
        <v>1101</v>
      </c>
      <c r="I133" s="5" t="s">
        <v>76</v>
      </c>
      <c r="J133" s="5" t="s">
        <v>1112</v>
      </c>
      <c r="K133" s="5">
        <v>101</v>
      </c>
      <c r="L133" s="5">
        <v>4.5</v>
      </c>
      <c r="M133" s="5">
        <v>31</v>
      </c>
      <c r="N133" s="5">
        <v>1.1299999999999999</v>
      </c>
      <c r="O133" s="5">
        <v>0.39</v>
      </c>
      <c r="P133" s="5">
        <v>0.4</v>
      </c>
      <c r="Q133" s="5">
        <v>0.34</v>
      </c>
      <c r="R133" s="5">
        <v>0.04</v>
      </c>
      <c r="S133" s="5">
        <v>0.06</v>
      </c>
      <c r="T133" s="5">
        <v>0.48</v>
      </c>
      <c r="U133" s="5">
        <v>0.04</v>
      </c>
      <c r="V133" s="5">
        <v>2.02</v>
      </c>
      <c r="Y133" s="9">
        <v>1010000</v>
      </c>
      <c r="Z133" s="9">
        <v>1.1413</v>
      </c>
      <c r="AA133" s="9">
        <v>0.39389999999999997</v>
      </c>
      <c r="AB133" s="9">
        <v>0.40400000000000003</v>
      </c>
      <c r="AC133" s="9">
        <v>0.34339999999999998</v>
      </c>
      <c r="AD133" s="9">
        <v>4.0399999999999998E-2</v>
      </c>
      <c r="AE133" s="9">
        <v>6.0600000000000001E-2</v>
      </c>
      <c r="AF133" s="9">
        <v>0.48480000000000001</v>
      </c>
      <c r="AG133" s="9">
        <v>4.0399999999999998E-2</v>
      </c>
    </row>
    <row r="134" spans="1:33">
      <c r="A134" s="5">
        <v>199401</v>
      </c>
      <c r="B134" s="5">
        <v>1994</v>
      </c>
      <c r="C134" s="5">
        <v>1</v>
      </c>
      <c r="D134" s="19" t="s">
        <v>1107</v>
      </c>
      <c r="E134" s="5">
        <v>175</v>
      </c>
      <c r="F134" s="5">
        <v>7018</v>
      </c>
      <c r="G134" s="5" t="s">
        <v>1100</v>
      </c>
      <c r="H134" s="5" t="s">
        <v>1101</v>
      </c>
      <c r="I134" s="5" t="s">
        <v>76</v>
      </c>
      <c r="J134" s="5" t="s">
        <v>1112</v>
      </c>
      <c r="K134" s="5">
        <v>142</v>
      </c>
      <c r="L134" s="5">
        <v>4.5</v>
      </c>
      <c r="M134" s="5">
        <v>35</v>
      </c>
      <c r="N134" s="5">
        <v>2.68</v>
      </c>
      <c r="O134" s="5">
        <v>0.45</v>
      </c>
      <c r="P134" s="5">
        <v>0.59</v>
      </c>
      <c r="Q134" s="5">
        <v>0.33</v>
      </c>
      <c r="R134" s="5">
        <v>0.06</v>
      </c>
      <c r="S134" s="5">
        <v>0.19</v>
      </c>
      <c r="T134" s="5">
        <v>1.47</v>
      </c>
      <c r="U134" s="5">
        <v>7.0000000000000007E-2</v>
      </c>
      <c r="V134" s="5">
        <v>3.01</v>
      </c>
      <c r="Y134" s="9">
        <v>1420000</v>
      </c>
      <c r="Z134" s="9">
        <v>3.8056000000000001</v>
      </c>
      <c r="AA134" s="9">
        <v>0.63900000000000001</v>
      </c>
      <c r="AB134" s="9">
        <v>0.83779999999999999</v>
      </c>
      <c r="AC134" s="9">
        <v>0.46860000000000002</v>
      </c>
      <c r="AD134" s="9">
        <v>8.5199999999999998E-2</v>
      </c>
      <c r="AE134" s="9">
        <v>0.26979999999999998</v>
      </c>
      <c r="AF134" s="9">
        <v>2.0874000000000001</v>
      </c>
      <c r="AG134" s="9">
        <v>9.9400000000000016E-2</v>
      </c>
    </row>
    <row r="135" spans="1:33">
      <c r="A135" s="5">
        <v>199402</v>
      </c>
      <c r="B135" s="5">
        <v>1994</v>
      </c>
      <c r="C135" s="5">
        <v>2</v>
      </c>
      <c r="D135" s="19" t="s">
        <v>1107</v>
      </c>
      <c r="E135" s="5">
        <v>175</v>
      </c>
      <c r="F135" s="5">
        <v>7018</v>
      </c>
      <c r="G135" s="5" t="s">
        <v>1100</v>
      </c>
      <c r="H135" s="5" t="s">
        <v>1101</v>
      </c>
      <c r="I135" s="5" t="s">
        <v>76</v>
      </c>
      <c r="J135" s="5" t="s">
        <v>1112</v>
      </c>
      <c r="K135" s="5">
        <v>56</v>
      </c>
      <c r="L135" s="5">
        <v>4.4000000000000004</v>
      </c>
      <c r="M135" s="5">
        <v>39</v>
      </c>
      <c r="N135" s="5">
        <v>1.5</v>
      </c>
      <c r="O135" s="5">
        <v>0.54</v>
      </c>
      <c r="P135" s="5">
        <v>0.57999999999999996</v>
      </c>
      <c r="Q135" s="5">
        <v>0.33</v>
      </c>
      <c r="R135" s="5">
        <v>0.1</v>
      </c>
      <c r="S135" s="5">
        <v>0.12</v>
      </c>
      <c r="T135" s="5">
        <v>0.82</v>
      </c>
      <c r="U135" s="5">
        <v>0.08</v>
      </c>
      <c r="V135" s="5">
        <v>2.77</v>
      </c>
      <c r="Y135" s="9">
        <v>560000</v>
      </c>
      <c r="Z135" s="9">
        <v>0.84</v>
      </c>
      <c r="AA135" s="9">
        <v>0.3024</v>
      </c>
      <c r="AB135" s="9">
        <v>0.32479999999999998</v>
      </c>
      <c r="AC135" s="9">
        <v>0.18479999999999999</v>
      </c>
      <c r="AD135" s="9">
        <v>5.6000000000000001E-2</v>
      </c>
      <c r="AE135" s="9">
        <v>6.7199999999999996E-2</v>
      </c>
      <c r="AF135" s="9">
        <v>0.4592</v>
      </c>
      <c r="AG135" s="9">
        <v>4.48E-2</v>
      </c>
    </row>
    <row r="136" spans="1:33">
      <c r="A136" s="5">
        <v>199403</v>
      </c>
      <c r="B136" s="5">
        <v>1994</v>
      </c>
      <c r="C136" s="5">
        <v>3</v>
      </c>
      <c r="D136" s="19" t="s">
        <v>1107</v>
      </c>
      <c r="E136" s="5">
        <v>175</v>
      </c>
      <c r="F136" s="5">
        <v>7018</v>
      </c>
      <c r="G136" s="5" t="s">
        <v>1100</v>
      </c>
      <c r="H136" s="5" t="s">
        <v>1101</v>
      </c>
      <c r="I136" s="5" t="s">
        <v>76</v>
      </c>
      <c r="J136" s="5" t="s">
        <v>1112</v>
      </c>
      <c r="K136" s="5">
        <v>101</v>
      </c>
      <c r="L136" s="5">
        <v>4.4000000000000004</v>
      </c>
      <c r="M136" s="5">
        <v>45</v>
      </c>
      <c r="N136" s="5">
        <v>2.2400000000000002</v>
      </c>
      <c r="O136" s="5">
        <v>0.63</v>
      </c>
      <c r="P136" s="5">
        <v>0.88</v>
      </c>
      <c r="Q136" s="5">
        <v>0.62</v>
      </c>
      <c r="R136" s="5">
        <v>0.12</v>
      </c>
      <c r="S136" s="5">
        <v>0.16</v>
      </c>
      <c r="T136" s="5">
        <v>1.1200000000000001</v>
      </c>
      <c r="U136" s="5">
        <v>0.06</v>
      </c>
      <c r="V136" s="5">
        <v>2.87</v>
      </c>
      <c r="Y136" s="9">
        <v>1010000</v>
      </c>
      <c r="Z136" s="9">
        <v>2.2624</v>
      </c>
      <c r="AA136" s="9">
        <v>0.63629999999999998</v>
      </c>
      <c r="AB136" s="9">
        <v>0.88880000000000003</v>
      </c>
      <c r="AC136" s="9">
        <v>0.62619999999999998</v>
      </c>
      <c r="AD136" s="9">
        <v>0.1212</v>
      </c>
      <c r="AE136" s="9">
        <v>0.16159999999999999</v>
      </c>
      <c r="AF136" s="9">
        <v>1.1312</v>
      </c>
      <c r="AG136" s="9">
        <v>6.0600000000000001E-2</v>
      </c>
    </row>
    <row r="137" spans="1:33">
      <c r="A137" s="5">
        <v>199404</v>
      </c>
      <c r="B137" s="5">
        <v>1994</v>
      </c>
      <c r="C137" s="5">
        <v>4</v>
      </c>
      <c r="D137" s="19" t="s">
        <v>1107</v>
      </c>
      <c r="E137" s="5">
        <v>175</v>
      </c>
      <c r="F137" s="5">
        <v>7018</v>
      </c>
      <c r="G137" s="5" t="s">
        <v>1100</v>
      </c>
      <c r="H137" s="5" t="s">
        <v>1101</v>
      </c>
      <c r="I137" s="5" t="s">
        <v>76</v>
      </c>
      <c r="J137" s="5" t="s">
        <v>1112</v>
      </c>
      <c r="K137" s="5">
        <v>30</v>
      </c>
      <c r="L137" s="5">
        <v>4.5999999999999996</v>
      </c>
      <c r="M137" s="5">
        <v>26</v>
      </c>
      <c r="N137" s="5">
        <v>1.31</v>
      </c>
      <c r="O137" s="5">
        <v>1.05</v>
      </c>
      <c r="P137" s="5">
        <v>1.29</v>
      </c>
      <c r="Q137" s="5">
        <v>1.34</v>
      </c>
      <c r="R137" s="5">
        <v>0.52</v>
      </c>
      <c r="S137" s="5">
        <v>0.13</v>
      </c>
      <c r="T137" s="5">
        <v>0.77</v>
      </c>
      <c r="U137" s="5">
        <v>0.16</v>
      </c>
      <c r="V137" s="5">
        <v>3.32</v>
      </c>
      <c r="Y137" s="9">
        <v>300000</v>
      </c>
      <c r="Z137" s="9">
        <v>0.39300000000000002</v>
      </c>
      <c r="AA137" s="9">
        <v>0.315</v>
      </c>
      <c r="AB137" s="9">
        <v>0.38700000000000001</v>
      </c>
      <c r="AC137" s="9">
        <v>0.40200000000000002</v>
      </c>
      <c r="AD137" s="9">
        <v>0.156</v>
      </c>
      <c r="AE137" s="9">
        <v>3.9E-2</v>
      </c>
      <c r="AF137" s="9">
        <v>0.23100000000000001</v>
      </c>
      <c r="AG137" s="9">
        <v>4.8000000000000001E-2</v>
      </c>
    </row>
    <row r="138" spans="1:33">
      <c r="A138" s="5">
        <v>199405</v>
      </c>
      <c r="B138" s="5">
        <v>1994</v>
      </c>
      <c r="C138" s="5">
        <v>5</v>
      </c>
      <c r="D138" s="19" t="s">
        <v>1107</v>
      </c>
      <c r="E138" s="5">
        <v>175</v>
      </c>
      <c r="F138" s="5">
        <v>7018</v>
      </c>
      <c r="G138" s="5" t="s">
        <v>1100</v>
      </c>
      <c r="H138" s="5" t="s">
        <v>1101</v>
      </c>
      <c r="I138" s="5" t="s">
        <v>76</v>
      </c>
      <c r="J138" s="5" t="s">
        <v>1112</v>
      </c>
      <c r="K138" s="5">
        <v>18</v>
      </c>
      <c r="L138" s="5">
        <v>4.3</v>
      </c>
      <c r="M138" s="5">
        <v>50</v>
      </c>
      <c r="N138" s="5">
        <v>1.44</v>
      </c>
      <c r="O138" s="5">
        <v>0.55000000000000004</v>
      </c>
      <c r="P138" s="5">
        <v>1.2</v>
      </c>
      <c r="Q138" s="5">
        <v>0.56999999999999995</v>
      </c>
      <c r="R138" s="5">
        <v>0.19</v>
      </c>
      <c r="S138" s="5">
        <v>0.14000000000000001</v>
      </c>
      <c r="T138" s="5">
        <v>0.72</v>
      </c>
      <c r="U138" s="5">
        <v>0.19</v>
      </c>
      <c r="V138" s="5">
        <v>3.47</v>
      </c>
      <c r="Y138" s="9">
        <v>180000</v>
      </c>
      <c r="Z138" s="9">
        <v>0.25919999999999999</v>
      </c>
      <c r="AA138" s="9">
        <v>9.9000000000000019E-2</v>
      </c>
      <c r="AB138" s="9">
        <v>0.216</v>
      </c>
      <c r="AC138" s="9">
        <v>0.10259999999999998</v>
      </c>
      <c r="AD138" s="9">
        <v>3.4200000000000001E-2</v>
      </c>
      <c r="AE138" s="9">
        <v>2.5200000000000004E-2</v>
      </c>
      <c r="AF138" s="9">
        <v>0.12959999999999999</v>
      </c>
      <c r="AG138" s="9">
        <v>3.4200000000000001E-2</v>
      </c>
    </row>
    <row r="139" spans="1:33">
      <c r="A139" s="5">
        <v>199406</v>
      </c>
      <c r="B139" s="5">
        <v>1994</v>
      </c>
      <c r="C139" s="5">
        <v>6</v>
      </c>
      <c r="D139" s="19" t="s">
        <v>1107</v>
      </c>
      <c r="E139" s="5">
        <v>175</v>
      </c>
      <c r="F139" s="5">
        <v>7018</v>
      </c>
      <c r="G139" s="5" t="s">
        <v>1100</v>
      </c>
      <c r="H139" s="5" t="s">
        <v>1101</v>
      </c>
      <c r="I139" s="5" t="s">
        <v>76</v>
      </c>
      <c r="J139" s="5" t="s">
        <v>1112</v>
      </c>
      <c r="K139" s="5">
        <v>104</v>
      </c>
      <c r="L139" s="5">
        <v>4.2</v>
      </c>
      <c r="M139" s="5">
        <v>58</v>
      </c>
      <c r="N139" s="5">
        <v>2.02</v>
      </c>
      <c r="O139" s="5">
        <v>0.67</v>
      </c>
      <c r="P139" s="5">
        <v>1.1299999999999999</v>
      </c>
      <c r="Q139" s="5">
        <v>0.66</v>
      </c>
      <c r="R139" s="5">
        <v>0.18</v>
      </c>
      <c r="S139" s="5">
        <v>0.15</v>
      </c>
      <c r="T139" s="5">
        <v>1.04</v>
      </c>
      <c r="U139" s="5">
        <v>0.06</v>
      </c>
      <c r="V139" s="5">
        <v>4.0599999999999996</v>
      </c>
      <c r="Y139" s="9">
        <v>1039999.9999999999</v>
      </c>
      <c r="Z139" s="9">
        <v>2.1008</v>
      </c>
      <c r="AA139" s="9">
        <v>0.69679999999999997</v>
      </c>
      <c r="AB139" s="9">
        <v>1.1751999999999998</v>
      </c>
      <c r="AC139" s="9">
        <v>0.68640000000000001</v>
      </c>
      <c r="AD139" s="9">
        <v>0.18719999999999998</v>
      </c>
      <c r="AE139" s="9">
        <v>0.15599999999999997</v>
      </c>
      <c r="AF139" s="9">
        <v>1.0815999999999999</v>
      </c>
      <c r="AG139" s="9">
        <v>6.239999999999999E-2</v>
      </c>
    </row>
    <row r="140" spans="1:33">
      <c r="A140" s="5">
        <v>199407</v>
      </c>
      <c r="B140" s="5">
        <v>1994</v>
      </c>
      <c r="C140" s="5">
        <v>7</v>
      </c>
      <c r="D140" s="19" t="s">
        <v>1107</v>
      </c>
      <c r="E140" s="5">
        <v>175</v>
      </c>
      <c r="F140" s="5">
        <v>7018</v>
      </c>
      <c r="G140" s="5" t="s">
        <v>1100</v>
      </c>
      <c r="H140" s="5" t="s">
        <v>1101</v>
      </c>
      <c r="I140" s="5" t="s">
        <v>76</v>
      </c>
      <c r="J140" s="5" t="s">
        <v>1112</v>
      </c>
      <c r="K140" s="5">
        <v>10</v>
      </c>
      <c r="L140" s="5">
        <v>3.8</v>
      </c>
      <c r="M140" s="5">
        <v>166</v>
      </c>
      <c r="N140" s="5">
        <v>0.7</v>
      </c>
      <c r="O140" s="5">
        <v>1.33</v>
      </c>
      <c r="P140" s="5">
        <v>4.71</v>
      </c>
      <c r="Q140" s="5">
        <v>1.86</v>
      </c>
      <c r="R140" s="5">
        <v>0.84</v>
      </c>
      <c r="S140" s="5">
        <v>0.18</v>
      </c>
      <c r="T140" s="5">
        <v>0.46</v>
      </c>
      <c r="U140" s="5">
        <v>0.37</v>
      </c>
      <c r="V140" s="5">
        <v>10.39</v>
      </c>
      <c r="Y140" s="9">
        <v>100000.00000000001</v>
      </c>
      <c r="Z140" s="9">
        <v>7.0000000000000007E-2</v>
      </c>
      <c r="AA140" s="9">
        <v>0.13300000000000003</v>
      </c>
      <c r="AB140" s="9">
        <v>0.47100000000000009</v>
      </c>
      <c r="AC140" s="9">
        <v>0.18600000000000003</v>
      </c>
      <c r="AD140" s="9">
        <v>8.4000000000000019E-2</v>
      </c>
      <c r="AE140" s="9">
        <v>1.8000000000000002E-2</v>
      </c>
      <c r="AF140" s="9">
        <v>4.6000000000000006E-2</v>
      </c>
      <c r="AG140" s="9">
        <v>3.7000000000000005E-2</v>
      </c>
    </row>
    <row r="141" spans="1:33">
      <c r="A141" s="5">
        <v>199408</v>
      </c>
      <c r="B141" s="5">
        <v>1994</v>
      </c>
      <c r="C141" s="5">
        <v>8</v>
      </c>
      <c r="D141" s="19" t="s">
        <v>1107</v>
      </c>
      <c r="E141" s="5">
        <v>175</v>
      </c>
      <c r="F141" s="5">
        <v>7018</v>
      </c>
      <c r="G141" s="5" t="s">
        <v>1100</v>
      </c>
      <c r="H141" s="5" t="s">
        <v>1101</v>
      </c>
      <c r="I141" s="5" t="s">
        <v>76</v>
      </c>
      <c r="J141" s="5" t="s">
        <v>1112</v>
      </c>
      <c r="K141" s="5">
        <v>120</v>
      </c>
      <c r="L141" s="5">
        <v>4.5</v>
      </c>
      <c r="M141" s="5">
        <v>33</v>
      </c>
      <c r="N141" s="5">
        <v>1.03</v>
      </c>
      <c r="O141" s="5">
        <v>0.38</v>
      </c>
      <c r="P141" s="5">
        <v>0.66</v>
      </c>
      <c r="Q141" s="5">
        <v>0.37</v>
      </c>
      <c r="R141" s="5">
        <v>0.12</v>
      </c>
      <c r="S141" s="5">
        <v>0.09</v>
      </c>
      <c r="T141" s="5">
        <v>0.48</v>
      </c>
      <c r="U141" s="5">
        <v>0.12</v>
      </c>
      <c r="V141" s="5">
        <v>2.34</v>
      </c>
      <c r="Y141" s="9">
        <v>1200000</v>
      </c>
      <c r="Z141" s="9">
        <v>1.236</v>
      </c>
      <c r="AA141" s="9">
        <v>0.45600000000000002</v>
      </c>
      <c r="AB141" s="9">
        <v>0.79200000000000004</v>
      </c>
      <c r="AC141" s="9">
        <v>0.44400000000000001</v>
      </c>
      <c r="AD141" s="9">
        <v>0.14399999999999999</v>
      </c>
      <c r="AE141" s="9">
        <v>0.108</v>
      </c>
      <c r="AF141" s="9">
        <v>0.57599999999999996</v>
      </c>
      <c r="AG141" s="9">
        <v>0.14399999999999999</v>
      </c>
    </row>
    <row r="142" spans="1:33">
      <c r="A142" s="5">
        <v>199409</v>
      </c>
      <c r="B142" s="5">
        <v>1994</v>
      </c>
      <c r="C142" s="5">
        <v>9</v>
      </c>
      <c r="D142" s="19" t="s">
        <v>1107</v>
      </c>
      <c r="E142" s="5">
        <v>175</v>
      </c>
      <c r="F142" s="5">
        <v>7018</v>
      </c>
      <c r="G142" s="5" t="s">
        <v>1100</v>
      </c>
      <c r="H142" s="5" t="s">
        <v>1101</v>
      </c>
      <c r="I142" s="5" t="s">
        <v>76</v>
      </c>
      <c r="J142" s="5" t="s">
        <v>1112</v>
      </c>
      <c r="K142" s="5">
        <v>167</v>
      </c>
      <c r="L142" s="5">
        <v>4.5</v>
      </c>
      <c r="M142" s="5">
        <v>30</v>
      </c>
      <c r="N142" s="5">
        <v>2.54</v>
      </c>
      <c r="O142" s="5">
        <v>0.31</v>
      </c>
      <c r="P142" s="5">
        <v>0.53</v>
      </c>
      <c r="Q142" s="5">
        <v>0.2</v>
      </c>
      <c r="R142" s="5">
        <v>0.09</v>
      </c>
      <c r="S142" s="5">
        <v>0.19</v>
      </c>
      <c r="T142" s="5">
        <v>1.4</v>
      </c>
      <c r="U142" s="5">
        <v>0.8</v>
      </c>
      <c r="V142" s="5">
        <v>2.54</v>
      </c>
      <c r="Y142" s="9">
        <v>1670000</v>
      </c>
      <c r="Z142" s="9">
        <v>4.2417999999999996</v>
      </c>
      <c r="AA142" s="9">
        <v>0.51770000000000005</v>
      </c>
      <c r="AB142" s="9">
        <v>0.8851</v>
      </c>
      <c r="AC142" s="9">
        <v>0.33400000000000002</v>
      </c>
      <c r="AD142" s="9">
        <v>0.15029999999999999</v>
      </c>
      <c r="AE142" s="9">
        <v>0.31730000000000003</v>
      </c>
      <c r="AF142" s="9">
        <v>2.3380000000000001</v>
      </c>
      <c r="AG142" s="9">
        <v>1.3360000000000001</v>
      </c>
    </row>
    <row r="143" spans="1:33">
      <c r="A143" s="5">
        <v>199410</v>
      </c>
      <c r="B143" s="5">
        <v>1994</v>
      </c>
      <c r="C143" s="5">
        <v>10</v>
      </c>
      <c r="D143" s="19" t="s">
        <v>1107</v>
      </c>
      <c r="E143" s="5">
        <v>175</v>
      </c>
      <c r="F143" s="5">
        <v>7018</v>
      </c>
      <c r="G143" s="5" t="s">
        <v>1100</v>
      </c>
      <c r="H143" s="5" t="s">
        <v>1101</v>
      </c>
      <c r="I143" s="5" t="s">
        <v>76</v>
      </c>
      <c r="J143" s="5" t="s">
        <v>1112</v>
      </c>
      <c r="K143" s="5">
        <v>83</v>
      </c>
      <c r="L143" s="5">
        <v>4.3</v>
      </c>
      <c r="M143" s="5">
        <v>51</v>
      </c>
      <c r="N143" s="5">
        <v>1.99</v>
      </c>
      <c r="O143" s="5">
        <v>0.82</v>
      </c>
      <c r="P143" s="5">
        <v>0.88</v>
      </c>
      <c r="Q143" s="5">
        <v>0.59</v>
      </c>
      <c r="R143" s="5">
        <v>0.11</v>
      </c>
      <c r="S143" s="5">
        <v>0.16</v>
      </c>
      <c r="T143" s="5">
        <v>1.1599999999999999</v>
      </c>
      <c r="U143" s="5">
        <v>7.0000000000000007E-2</v>
      </c>
      <c r="V143" s="5">
        <v>3.77</v>
      </c>
      <c r="Y143" s="9">
        <v>830000</v>
      </c>
      <c r="Z143" s="9">
        <v>1.6516999999999999</v>
      </c>
      <c r="AA143" s="9">
        <v>0.68059999999999998</v>
      </c>
      <c r="AB143" s="9">
        <v>0.73040000000000005</v>
      </c>
      <c r="AC143" s="9">
        <v>0.48970000000000002</v>
      </c>
      <c r="AD143" s="9">
        <v>9.1300000000000006E-2</v>
      </c>
      <c r="AE143" s="9">
        <v>0.1328</v>
      </c>
      <c r="AF143" s="9">
        <v>0.96279999999999988</v>
      </c>
      <c r="AG143" s="9">
        <v>5.8100000000000006E-2</v>
      </c>
    </row>
    <row r="144" spans="1:33">
      <c r="A144" s="5">
        <v>199411</v>
      </c>
      <c r="B144" s="5">
        <v>1994</v>
      </c>
      <c r="C144" s="5">
        <v>11</v>
      </c>
      <c r="D144" s="19" t="s">
        <v>1107</v>
      </c>
      <c r="E144" s="5">
        <v>175</v>
      </c>
      <c r="F144" s="5">
        <v>7018</v>
      </c>
      <c r="G144" s="5" t="s">
        <v>1100</v>
      </c>
      <c r="H144" s="5" t="s">
        <v>1101</v>
      </c>
      <c r="I144" s="5" t="s">
        <v>76</v>
      </c>
      <c r="J144" s="5" t="s">
        <v>1112</v>
      </c>
      <c r="K144" s="5">
        <v>72</v>
      </c>
      <c r="L144" s="5">
        <v>4.3</v>
      </c>
      <c r="M144" s="5">
        <v>51</v>
      </c>
      <c r="N144" s="5">
        <v>1.88</v>
      </c>
      <c r="O144" s="5">
        <v>0.43</v>
      </c>
      <c r="P144" s="5">
        <v>0.75</v>
      </c>
      <c r="Q144" s="5">
        <v>0.34</v>
      </c>
      <c r="R144" s="5">
        <v>0.11</v>
      </c>
      <c r="S144" s="5">
        <v>0.14000000000000001</v>
      </c>
      <c r="T144" s="5">
        <v>0.99</v>
      </c>
      <c r="U144" s="5">
        <v>0.12</v>
      </c>
      <c r="V144" s="5">
        <v>3.13</v>
      </c>
      <c r="Y144" s="9">
        <v>720000</v>
      </c>
      <c r="Z144" s="9">
        <v>1.3535999999999999</v>
      </c>
      <c r="AA144" s="9">
        <v>0.30959999999999999</v>
      </c>
      <c r="AB144" s="9">
        <v>0.54</v>
      </c>
      <c r="AC144" s="9">
        <v>0.24480000000000002</v>
      </c>
      <c r="AD144" s="9">
        <v>7.9200000000000007E-2</v>
      </c>
      <c r="AE144" s="9">
        <v>0.10080000000000001</v>
      </c>
      <c r="AF144" s="9">
        <v>0.71279999999999999</v>
      </c>
      <c r="AG144" s="9">
        <v>8.6400000000000005E-2</v>
      </c>
    </row>
    <row r="145" spans="1:33">
      <c r="A145" s="5">
        <v>199412</v>
      </c>
      <c r="B145" s="5">
        <v>1994</v>
      </c>
      <c r="C145" s="5">
        <v>12</v>
      </c>
      <c r="D145" s="19" t="s">
        <v>1107</v>
      </c>
      <c r="E145" s="5">
        <v>175</v>
      </c>
      <c r="F145" s="5">
        <v>7018</v>
      </c>
      <c r="G145" s="5" t="s">
        <v>1100</v>
      </c>
      <c r="H145" s="5" t="s">
        <v>1101</v>
      </c>
      <c r="I145" s="5" t="s">
        <v>76</v>
      </c>
      <c r="J145" s="5" t="s">
        <v>1112</v>
      </c>
      <c r="K145" s="5">
        <v>158</v>
      </c>
      <c r="L145" s="5">
        <v>4.3</v>
      </c>
      <c r="M145" s="5">
        <v>47</v>
      </c>
      <c r="N145" s="5">
        <v>3.18</v>
      </c>
      <c r="O145" s="5">
        <v>0.68</v>
      </c>
      <c r="P145" s="5">
        <v>0.71</v>
      </c>
      <c r="Q145" s="5">
        <v>0.55000000000000004</v>
      </c>
      <c r="R145" s="5">
        <v>0.1</v>
      </c>
      <c r="S145" s="5">
        <v>0.22</v>
      </c>
      <c r="T145" s="5">
        <v>1.4</v>
      </c>
      <c r="U145" s="5">
        <v>0.13</v>
      </c>
      <c r="V145" s="5">
        <v>3.83</v>
      </c>
      <c r="Y145" s="9">
        <v>1580000</v>
      </c>
      <c r="Z145" s="9">
        <v>5.0244</v>
      </c>
      <c r="AA145" s="9">
        <v>1.0744</v>
      </c>
      <c r="AB145" s="9">
        <v>1.1217999999999999</v>
      </c>
      <c r="AC145" s="9">
        <v>0.86900000000000011</v>
      </c>
      <c r="AD145" s="9">
        <v>0.158</v>
      </c>
      <c r="AE145" s="9">
        <v>0.34760000000000002</v>
      </c>
      <c r="AF145" s="9">
        <v>2.2120000000000002</v>
      </c>
      <c r="AG145" s="9">
        <v>0.2054</v>
      </c>
    </row>
    <row r="146" spans="1:33">
      <c r="A146" s="5">
        <v>199501</v>
      </c>
      <c r="B146" s="5">
        <v>1995</v>
      </c>
      <c r="C146" s="5">
        <v>1</v>
      </c>
      <c r="D146" s="19" t="s">
        <v>1107</v>
      </c>
      <c r="E146" s="5">
        <v>175</v>
      </c>
      <c r="F146" s="5">
        <v>7018</v>
      </c>
      <c r="G146" s="5" t="s">
        <v>1100</v>
      </c>
      <c r="H146" s="5" t="s">
        <v>1101</v>
      </c>
      <c r="I146" s="5" t="s">
        <v>76</v>
      </c>
      <c r="J146" s="5" t="s">
        <v>1112</v>
      </c>
      <c r="K146" s="5">
        <v>125</v>
      </c>
      <c r="L146" s="5">
        <v>4.4000000000000004</v>
      </c>
      <c r="M146" s="5">
        <v>38</v>
      </c>
      <c r="N146" s="5">
        <v>2.62</v>
      </c>
      <c r="O146" s="5">
        <v>0.54</v>
      </c>
      <c r="P146" s="5">
        <v>0.66</v>
      </c>
      <c r="Q146" s="5">
        <v>0.39</v>
      </c>
      <c r="R146" s="5">
        <v>7.0000000000000007E-2</v>
      </c>
      <c r="S146" s="5">
        <v>0.18</v>
      </c>
      <c r="T146" s="5">
        <v>1.4</v>
      </c>
      <c r="U146" s="5">
        <v>0.08</v>
      </c>
      <c r="V146" s="5">
        <v>3.13</v>
      </c>
      <c r="Y146" s="9">
        <v>1250000</v>
      </c>
      <c r="Z146" s="9">
        <v>3.2749999999999999</v>
      </c>
      <c r="AA146" s="9">
        <v>0.67500000000000004</v>
      </c>
      <c r="AB146" s="9">
        <v>0.82499999999999996</v>
      </c>
      <c r="AC146" s="9">
        <v>0.48749999999999999</v>
      </c>
      <c r="AD146" s="9">
        <v>8.7500000000000008E-2</v>
      </c>
      <c r="AE146" s="9">
        <v>0.22500000000000001</v>
      </c>
      <c r="AF146" s="9">
        <v>1.75</v>
      </c>
      <c r="AG146" s="9">
        <v>0.1</v>
      </c>
    </row>
    <row r="147" spans="1:33">
      <c r="A147" s="5">
        <v>199502</v>
      </c>
      <c r="B147" s="5">
        <v>1995</v>
      </c>
      <c r="C147" s="5">
        <v>2</v>
      </c>
      <c r="D147" s="19" t="s">
        <v>1107</v>
      </c>
      <c r="E147" s="5">
        <v>175</v>
      </c>
      <c r="F147" s="5">
        <v>7018</v>
      </c>
      <c r="G147" s="5" t="s">
        <v>1100</v>
      </c>
      <c r="H147" s="5" t="s">
        <v>1101</v>
      </c>
      <c r="I147" s="5" t="s">
        <v>76</v>
      </c>
      <c r="J147" s="5" t="s">
        <v>1112</v>
      </c>
      <c r="K147" s="5">
        <v>162</v>
      </c>
      <c r="L147" s="5">
        <v>4.4000000000000004</v>
      </c>
      <c r="M147" s="5">
        <v>44</v>
      </c>
      <c r="N147" s="5">
        <v>4.42</v>
      </c>
      <c r="O147" s="5">
        <v>0.67</v>
      </c>
      <c r="P147" s="5">
        <v>0.92</v>
      </c>
      <c r="Q147" s="5">
        <v>0.56999999999999995</v>
      </c>
      <c r="R147" s="5">
        <v>0.12</v>
      </c>
      <c r="S147" s="5">
        <v>0.27</v>
      </c>
      <c r="T147" s="5">
        <v>2.16</v>
      </c>
      <c r="U147" s="5">
        <v>0.13</v>
      </c>
      <c r="V147" s="5">
        <v>4.13</v>
      </c>
      <c r="Y147" s="9">
        <v>1620000</v>
      </c>
      <c r="Z147" s="9">
        <v>7.1604000000000001</v>
      </c>
      <c r="AA147" s="9">
        <v>1.0853999999999999</v>
      </c>
      <c r="AB147" s="9">
        <v>1.4903999999999999</v>
      </c>
      <c r="AC147" s="9">
        <v>0.92339999999999989</v>
      </c>
      <c r="AD147" s="9">
        <v>0.19439999999999999</v>
      </c>
      <c r="AE147" s="9">
        <v>0.43740000000000001</v>
      </c>
      <c r="AF147" s="9">
        <v>3.4992000000000001</v>
      </c>
      <c r="AG147" s="9">
        <v>0.21060000000000001</v>
      </c>
    </row>
    <row r="148" spans="1:33">
      <c r="A148" s="5">
        <v>199503</v>
      </c>
      <c r="B148" s="5">
        <v>1995</v>
      </c>
      <c r="C148" s="5">
        <v>3</v>
      </c>
      <c r="D148" s="19" t="s">
        <v>1107</v>
      </c>
      <c r="E148" s="5">
        <v>175</v>
      </c>
      <c r="F148" s="5">
        <v>7018</v>
      </c>
      <c r="G148" s="5" t="s">
        <v>1100</v>
      </c>
      <c r="H148" s="5" t="s">
        <v>1101</v>
      </c>
      <c r="I148" s="5" t="s">
        <v>76</v>
      </c>
      <c r="J148" s="5" t="s">
        <v>1112</v>
      </c>
      <c r="K148" s="5">
        <v>160</v>
      </c>
      <c r="L148" s="5">
        <v>4.5</v>
      </c>
      <c r="M148" s="5">
        <v>35</v>
      </c>
      <c r="N148" s="5">
        <v>5.1100000000000003</v>
      </c>
      <c r="O148" s="5">
        <v>0.7</v>
      </c>
      <c r="P148" s="5">
        <v>0.98</v>
      </c>
      <c r="Q148" s="5">
        <v>0.79</v>
      </c>
      <c r="R148" s="5">
        <v>0.27</v>
      </c>
      <c r="S148" s="5">
        <v>0.37</v>
      </c>
      <c r="T148" s="5">
        <v>2.9</v>
      </c>
      <c r="U148" s="5">
        <v>0.14000000000000001</v>
      </c>
      <c r="V148" s="5">
        <v>4.4800000000000004</v>
      </c>
      <c r="Y148" s="9">
        <v>1600000.0000000002</v>
      </c>
      <c r="Z148" s="9">
        <v>8.1760000000000019</v>
      </c>
      <c r="AA148" s="9">
        <v>1.1200000000000001</v>
      </c>
      <c r="AB148" s="9">
        <v>1.5680000000000003</v>
      </c>
      <c r="AC148" s="9">
        <v>1.2640000000000002</v>
      </c>
      <c r="AD148" s="9">
        <v>0.43200000000000011</v>
      </c>
      <c r="AE148" s="9">
        <v>0.59200000000000008</v>
      </c>
      <c r="AF148" s="9">
        <v>4.6400000000000006</v>
      </c>
      <c r="AG148" s="9">
        <v>0.22400000000000006</v>
      </c>
    </row>
    <row r="149" spans="1:33">
      <c r="A149" s="5">
        <v>199504</v>
      </c>
      <c r="B149" s="5">
        <v>1995</v>
      </c>
      <c r="C149" s="5">
        <v>4</v>
      </c>
      <c r="D149" s="19" t="s">
        <v>1107</v>
      </c>
      <c r="E149" s="5">
        <v>175</v>
      </c>
      <c r="F149" s="5">
        <v>7018</v>
      </c>
      <c r="G149" s="5" t="s">
        <v>1100</v>
      </c>
      <c r="H149" s="5" t="s">
        <v>1101</v>
      </c>
      <c r="I149" s="5" t="s">
        <v>76</v>
      </c>
      <c r="J149" s="5" t="s">
        <v>1112</v>
      </c>
      <c r="K149" s="5">
        <v>84</v>
      </c>
      <c r="L149" s="5">
        <v>4.8</v>
      </c>
      <c r="M149" s="5">
        <v>16</v>
      </c>
      <c r="N149" s="5">
        <v>1.59</v>
      </c>
      <c r="O149" s="5">
        <v>0.33</v>
      </c>
      <c r="P149" s="5">
        <v>0.5</v>
      </c>
      <c r="Q149" s="5">
        <v>0.42</v>
      </c>
      <c r="R149" s="5">
        <v>0.16</v>
      </c>
      <c r="S149" s="5">
        <v>0.13</v>
      </c>
      <c r="T149" s="5">
        <v>0.97</v>
      </c>
      <c r="U149" s="5">
        <v>0.11</v>
      </c>
      <c r="V149" s="5">
        <v>1.83</v>
      </c>
      <c r="Y149" s="9">
        <v>840000</v>
      </c>
      <c r="Z149" s="9">
        <v>1.3355999999999999</v>
      </c>
      <c r="AA149" s="9">
        <v>0.2772</v>
      </c>
      <c r="AB149" s="9">
        <v>0.42</v>
      </c>
      <c r="AC149" s="9">
        <v>0.3528</v>
      </c>
      <c r="AD149" s="9">
        <v>0.13439999999999999</v>
      </c>
      <c r="AE149" s="9">
        <v>0.10920000000000001</v>
      </c>
      <c r="AF149" s="9">
        <v>0.81479999999999997</v>
      </c>
      <c r="AG149" s="9">
        <v>9.2399999999999996E-2</v>
      </c>
    </row>
    <row r="150" spans="1:33">
      <c r="A150" s="5">
        <v>199505</v>
      </c>
      <c r="B150" s="5">
        <v>1995</v>
      </c>
      <c r="C150" s="5">
        <v>5</v>
      </c>
      <c r="D150" s="19" t="s">
        <v>1107</v>
      </c>
      <c r="E150" s="5">
        <v>175</v>
      </c>
      <c r="F150" s="5">
        <v>7018</v>
      </c>
      <c r="G150" s="5" t="s">
        <v>1100</v>
      </c>
      <c r="H150" s="5" t="s">
        <v>1101</v>
      </c>
      <c r="I150" s="5" t="s">
        <v>76</v>
      </c>
      <c r="J150" s="5" t="s">
        <v>1112</v>
      </c>
      <c r="K150" s="5">
        <v>62</v>
      </c>
      <c r="L150" s="5">
        <v>4.7</v>
      </c>
      <c r="M150" s="5">
        <v>22</v>
      </c>
      <c r="N150" s="5">
        <v>1.3</v>
      </c>
      <c r="O150" s="5">
        <v>0.45</v>
      </c>
      <c r="P150" s="5">
        <v>1.04</v>
      </c>
      <c r="Q150" s="5">
        <v>0.79</v>
      </c>
      <c r="R150" s="5">
        <v>0.15</v>
      </c>
      <c r="S150" s="5">
        <v>0.12</v>
      </c>
      <c r="T150" s="5">
        <v>0.66</v>
      </c>
      <c r="U150" s="5">
        <v>0.28000000000000003</v>
      </c>
      <c r="V150" s="5">
        <v>2.5499999999999998</v>
      </c>
      <c r="Y150" s="9">
        <v>620000</v>
      </c>
      <c r="Z150" s="9">
        <v>0.80600000000000005</v>
      </c>
      <c r="AA150" s="9">
        <v>0.27900000000000003</v>
      </c>
      <c r="AB150" s="9">
        <v>0.64480000000000004</v>
      </c>
      <c r="AC150" s="9">
        <v>0.48980000000000001</v>
      </c>
      <c r="AD150" s="9">
        <v>9.2999999999999999E-2</v>
      </c>
      <c r="AE150" s="9">
        <v>7.4399999999999994E-2</v>
      </c>
      <c r="AF150" s="9">
        <v>0.40920000000000001</v>
      </c>
      <c r="AG150" s="9">
        <v>0.17360000000000003</v>
      </c>
    </row>
    <row r="151" spans="1:33">
      <c r="A151" s="5">
        <v>199506</v>
      </c>
      <c r="B151" s="5">
        <v>1995</v>
      </c>
      <c r="C151" s="5">
        <v>6</v>
      </c>
      <c r="D151" s="19" t="s">
        <v>1107</v>
      </c>
      <c r="E151" s="5">
        <v>175</v>
      </c>
      <c r="F151" s="5">
        <v>7018</v>
      </c>
      <c r="G151" s="5" t="s">
        <v>1100</v>
      </c>
      <c r="H151" s="5" t="s">
        <v>1101</v>
      </c>
      <c r="I151" s="5" t="s">
        <v>76</v>
      </c>
      <c r="J151" s="5" t="s">
        <v>1112</v>
      </c>
      <c r="K151" s="5">
        <v>60</v>
      </c>
      <c r="L151" s="5">
        <v>4.5999999999999996</v>
      </c>
      <c r="M151" s="5">
        <v>25</v>
      </c>
      <c r="N151" s="5">
        <v>0.93</v>
      </c>
      <c r="O151" s="5">
        <v>0.56999999999999995</v>
      </c>
      <c r="P151" s="5">
        <v>0.89</v>
      </c>
      <c r="Q151" s="5">
        <v>0.66</v>
      </c>
      <c r="R151" s="5">
        <v>0.19</v>
      </c>
      <c r="S151" s="5">
        <v>7.0000000000000007E-2</v>
      </c>
      <c r="T151" s="5">
        <v>0.33</v>
      </c>
      <c r="U151" s="5">
        <v>0.99</v>
      </c>
      <c r="V151" s="5">
        <v>2.4500000000000002</v>
      </c>
      <c r="Y151" s="9">
        <v>600000</v>
      </c>
      <c r="Z151" s="9">
        <v>0.55800000000000005</v>
      </c>
      <c r="AA151" s="9">
        <v>0.34199999999999992</v>
      </c>
      <c r="AB151" s="9">
        <v>0.53400000000000003</v>
      </c>
      <c r="AC151" s="9">
        <v>0.39600000000000002</v>
      </c>
      <c r="AD151" s="9">
        <v>0.114</v>
      </c>
      <c r="AE151" s="9">
        <v>4.200000000000001E-2</v>
      </c>
      <c r="AF151" s="9">
        <v>0.19800000000000001</v>
      </c>
      <c r="AG151" s="9">
        <v>0.59399999999999997</v>
      </c>
    </row>
    <row r="152" spans="1:33">
      <c r="A152" s="5">
        <v>199507</v>
      </c>
      <c r="B152" s="5">
        <v>1995</v>
      </c>
      <c r="C152" s="5">
        <v>7</v>
      </c>
      <c r="D152" s="19" t="s">
        <v>1107</v>
      </c>
      <c r="E152" s="5">
        <v>175</v>
      </c>
      <c r="F152" s="5">
        <v>7018</v>
      </c>
      <c r="G152" s="5" t="s">
        <v>1100</v>
      </c>
      <c r="H152" s="5" t="s">
        <v>1101</v>
      </c>
      <c r="I152" s="5" t="s">
        <v>76</v>
      </c>
      <c r="J152" s="5" t="s">
        <v>1112</v>
      </c>
      <c r="K152" s="5">
        <v>56</v>
      </c>
      <c r="L152" s="5">
        <v>4.2</v>
      </c>
      <c r="M152" s="5">
        <v>58</v>
      </c>
      <c r="N152" s="5">
        <v>1.26</v>
      </c>
      <c r="O152" s="5">
        <v>0.7</v>
      </c>
      <c r="P152" s="5">
        <v>1.26</v>
      </c>
      <c r="Q152" s="5">
        <v>0.68</v>
      </c>
      <c r="R152" s="5">
        <v>0.2</v>
      </c>
      <c r="S152" s="5">
        <v>0.09</v>
      </c>
      <c r="T152" s="5">
        <v>0.65</v>
      </c>
      <c r="U152" s="5">
        <v>0.14000000000000001</v>
      </c>
      <c r="V152" s="5">
        <v>4.12</v>
      </c>
      <c r="Y152" s="9">
        <v>560000</v>
      </c>
      <c r="Z152" s="9">
        <v>0.7056</v>
      </c>
      <c r="AA152" s="9">
        <v>0.39200000000000002</v>
      </c>
      <c r="AB152" s="9">
        <v>0.7056</v>
      </c>
      <c r="AC152" s="9">
        <v>0.38080000000000003</v>
      </c>
      <c r="AD152" s="9">
        <v>0.112</v>
      </c>
      <c r="AE152" s="9">
        <v>5.04E-2</v>
      </c>
      <c r="AF152" s="9">
        <v>0.36399999999999999</v>
      </c>
      <c r="AG152" s="9">
        <v>7.8400000000000011E-2</v>
      </c>
    </row>
    <row r="153" spans="1:33">
      <c r="A153" s="5">
        <v>199508</v>
      </c>
      <c r="B153" s="5">
        <v>1995</v>
      </c>
      <c r="C153" s="5">
        <v>8</v>
      </c>
      <c r="D153" s="19" t="s">
        <v>1107</v>
      </c>
      <c r="E153" s="5">
        <v>175</v>
      </c>
      <c r="F153" s="5">
        <v>7018</v>
      </c>
      <c r="G153" s="5" t="s">
        <v>1100</v>
      </c>
      <c r="H153" s="5" t="s">
        <v>1101</v>
      </c>
      <c r="I153" s="5" t="s">
        <v>76</v>
      </c>
      <c r="J153" s="5" t="s">
        <v>1112</v>
      </c>
      <c r="K153" s="5">
        <v>61</v>
      </c>
      <c r="L153" s="5">
        <v>4.4000000000000004</v>
      </c>
      <c r="M153" s="5">
        <v>40</v>
      </c>
      <c r="N153" s="5">
        <v>0.97</v>
      </c>
      <c r="O153" s="5">
        <v>0.33</v>
      </c>
      <c r="P153" s="5">
        <v>0.85</v>
      </c>
      <c r="Q153" s="5">
        <v>0.22</v>
      </c>
      <c r="R153" s="5">
        <v>0.2</v>
      </c>
      <c r="S153" s="5">
        <v>0.08</v>
      </c>
      <c r="T153" s="5">
        <v>0.57999999999999996</v>
      </c>
      <c r="U153" s="5">
        <v>0.12</v>
      </c>
      <c r="V153" s="5">
        <v>2.7</v>
      </c>
      <c r="Y153" s="9">
        <v>610000</v>
      </c>
      <c r="Z153" s="9">
        <v>0.5917</v>
      </c>
      <c r="AA153" s="9">
        <v>0.20130000000000001</v>
      </c>
      <c r="AB153" s="9">
        <v>0.51849999999999996</v>
      </c>
      <c r="AC153" s="9">
        <v>0.13420000000000001</v>
      </c>
      <c r="AD153" s="9">
        <v>0.122</v>
      </c>
      <c r="AE153" s="9">
        <v>4.8800000000000003E-2</v>
      </c>
      <c r="AF153" s="9">
        <v>0.3538</v>
      </c>
      <c r="AG153" s="9">
        <v>7.3200000000000001E-2</v>
      </c>
    </row>
    <row r="154" spans="1:33">
      <c r="A154" s="5">
        <v>199509</v>
      </c>
      <c r="B154" s="5">
        <v>1995</v>
      </c>
      <c r="C154" s="5">
        <v>9</v>
      </c>
      <c r="D154" s="19" t="s">
        <v>1107</v>
      </c>
      <c r="E154" s="5">
        <v>175</v>
      </c>
      <c r="F154" s="5">
        <v>7018</v>
      </c>
      <c r="G154" s="5" t="s">
        <v>1100</v>
      </c>
      <c r="H154" s="5" t="s">
        <v>1101</v>
      </c>
      <c r="I154" s="5" t="s">
        <v>76</v>
      </c>
      <c r="J154" s="5" t="s">
        <v>1112</v>
      </c>
      <c r="K154" s="5">
        <v>117</v>
      </c>
      <c r="L154" s="5">
        <v>4.4000000000000004</v>
      </c>
      <c r="M154" s="5">
        <v>38</v>
      </c>
      <c r="N154" s="5">
        <v>1.98</v>
      </c>
      <c r="O154" s="5">
        <v>0.35</v>
      </c>
      <c r="P154" s="5">
        <v>0.69</v>
      </c>
      <c r="Q154" s="5">
        <v>0.24</v>
      </c>
      <c r="R154" s="5">
        <v>0.14000000000000001</v>
      </c>
      <c r="S154" s="5">
        <v>0.14000000000000001</v>
      </c>
      <c r="T154" s="5">
        <v>1.2</v>
      </c>
      <c r="U154" s="5">
        <v>7.0000000000000007E-2</v>
      </c>
      <c r="V154" s="5">
        <v>2.84</v>
      </c>
      <c r="Y154" s="9">
        <v>1170000</v>
      </c>
      <c r="Z154" s="9">
        <v>2.3166000000000002</v>
      </c>
      <c r="AA154" s="9">
        <v>0.40949999999999998</v>
      </c>
      <c r="AB154" s="9">
        <v>0.80729999999999991</v>
      </c>
      <c r="AC154" s="9">
        <v>0.28079999999999999</v>
      </c>
      <c r="AD154" s="9">
        <v>0.16380000000000003</v>
      </c>
      <c r="AE154" s="9">
        <v>0.16380000000000003</v>
      </c>
      <c r="AF154" s="9">
        <v>1.4039999999999999</v>
      </c>
      <c r="AG154" s="9">
        <v>8.1900000000000014E-2</v>
      </c>
    </row>
    <row r="155" spans="1:33">
      <c r="A155" s="5">
        <v>199510</v>
      </c>
      <c r="B155" s="5">
        <v>1995</v>
      </c>
      <c r="C155" s="5">
        <v>10</v>
      </c>
      <c r="D155" s="19" t="s">
        <v>1107</v>
      </c>
      <c r="E155" s="5">
        <v>175</v>
      </c>
      <c r="F155" s="5">
        <v>7018</v>
      </c>
      <c r="G155" s="5" t="s">
        <v>1100</v>
      </c>
      <c r="H155" s="5" t="s">
        <v>1101</v>
      </c>
      <c r="I155" s="5" t="s">
        <v>76</v>
      </c>
      <c r="J155" s="5" t="s">
        <v>1112</v>
      </c>
      <c r="K155" s="5">
        <v>83</v>
      </c>
      <c r="L155" s="5">
        <v>4.3</v>
      </c>
      <c r="M155" s="5">
        <v>51</v>
      </c>
      <c r="N155" s="5">
        <v>2.31</v>
      </c>
      <c r="O155" s="5">
        <v>1.21</v>
      </c>
      <c r="P155" s="5">
        <v>1.28</v>
      </c>
      <c r="Q155" s="5">
        <v>1.19</v>
      </c>
      <c r="R155" s="5">
        <v>0.24</v>
      </c>
      <c r="S155" s="5">
        <v>0.19</v>
      </c>
      <c r="T155" s="5">
        <v>1.25</v>
      </c>
      <c r="U155" s="5">
        <v>0.17</v>
      </c>
      <c r="V155" s="5">
        <v>4.66</v>
      </c>
      <c r="Y155" s="9">
        <v>830000</v>
      </c>
      <c r="Z155" s="9">
        <v>1.9173</v>
      </c>
      <c r="AA155" s="9">
        <v>1.0043</v>
      </c>
      <c r="AB155" s="9">
        <v>1.0624</v>
      </c>
      <c r="AC155" s="9">
        <v>0.98770000000000002</v>
      </c>
      <c r="AD155" s="9">
        <v>0.19919999999999999</v>
      </c>
      <c r="AE155" s="9">
        <v>0.15770000000000001</v>
      </c>
      <c r="AF155" s="9">
        <v>1.0375000000000001</v>
      </c>
      <c r="AG155" s="9">
        <v>0.1411</v>
      </c>
    </row>
    <row r="156" spans="1:33">
      <c r="A156" s="5">
        <v>199511</v>
      </c>
      <c r="B156" s="5">
        <v>1995</v>
      </c>
      <c r="C156" s="5">
        <v>11</v>
      </c>
      <c r="D156" s="19" t="s">
        <v>1107</v>
      </c>
      <c r="E156" s="5">
        <v>175</v>
      </c>
      <c r="F156" s="5">
        <v>7018</v>
      </c>
      <c r="G156" s="5" t="s">
        <v>1100</v>
      </c>
      <c r="H156" s="5" t="s">
        <v>1101</v>
      </c>
      <c r="I156" s="5" t="s">
        <v>76</v>
      </c>
      <c r="J156" s="5" t="s">
        <v>1112</v>
      </c>
      <c r="K156" s="5">
        <v>68</v>
      </c>
      <c r="L156" s="5">
        <v>4.3</v>
      </c>
      <c r="M156" s="5">
        <v>50</v>
      </c>
      <c r="N156" s="5">
        <v>1.61</v>
      </c>
      <c r="O156" s="5">
        <v>0.81</v>
      </c>
      <c r="P156" s="5">
        <v>0.8</v>
      </c>
      <c r="Q156" s="5">
        <v>0.68</v>
      </c>
      <c r="R156" s="5">
        <v>0.11</v>
      </c>
      <c r="S156" s="5">
        <v>0.11</v>
      </c>
      <c r="T156" s="5">
        <v>0.91</v>
      </c>
      <c r="U156" s="5">
        <v>7.0000000000000007E-2</v>
      </c>
      <c r="V156" s="5">
        <v>3.58</v>
      </c>
      <c r="Y156" s="9">
        <v>680000</v>
      </c>
      <c r="Z156" s="9">
        <v>1.0948</v>
      </c>
      <c r="AA156" s="9">
        <v>0.55079999999999996</v>
      </c>
      <c r="AB156" s="9">
        <v>0.54400000000000004</v>
      </c>
      <c r="AC156" s="9">
        <v>0.46240000000000003</v>
      </c>
      <c r="AD156" s="9">
        <v>7.4800000000000005E-2</v>
      </c>
      <c r="AE156" s="9">
        <v>7.4800000000000005E-2</v>
      </c>
      <c r="AF156" s="9">
        <v>0.61880000000000002</v>
      </c>
      <c r="AG156" s="9">
        <v>4.760000000000001E-2</v>
      </c>
    </row>
    <row r="157" spans="1:33">
      <c r="A157" s="5">
        <v>199512</v>
      </c>
      <c r="B157" s="5">
        <v>1995</v>
      </c>
      <c r="C157" s="5">
        <v>12</v>
      </c>
      <c r="D157" s="19" t="s">
        <v>1107</v>
      </c>
      <c r="E157" s="5">
        <v>175</v>
      </c>
      <c r="F157" s="5">
        <v>7018</v>
      </c>
      <c r="G157" s="5" t="s">
        <v>1100</v>
      </c>
      <c r="H157" s="5" t="s">
        <v>1101</v>
      </c>
      <c r="I157" s="5" t="s">
        <v>76</v>
      </c>
      <c r="J157" s="5" t="s">
        <v>1112</v>
      </c>
      <c r="K157" s="5">
        <v>13</v>
      </c>
      <c r="L157" s="5">
        <v>4.2</v>
      </c>
      <c r="M157" s="5">
        <v>69</v>
      </c>
      <c r="N157" s="5">
        <v>1.74</v>
      </c>
      <c r="O157" s="5">
        <v>0.96</v>
      </c>
      <c r="P157" s="5">
        <v>1.1299999999999999</v>
      </c>
      <c r="Q157" s="5">
        <v>0.71</v>
      </c>
      <c r="R157" s="5">
        <v>0.28000000000000003</v>
      </c>
      <c r="S157" s="5">
        <v>0.13</v>
      </c>
      <c r="T157" s="5">
        <v>0.95</v>
      </c>
      <c r="U157" s="5">
        <v>0.18</v>
      </c>
      <c r="V157" s="5">
        <v>4.62</v>
      </c>
      <c r="Y157" s="9">
        <v>129999.99999999999</v>
      </c>
      <c r="Z157" s="9">
        <v>0.22619999999999998</v>
      </c>
      <c r="AA157" s="9">
        <v>0.12479999999999998</v>
      </c>
      <c r="AB157" s="9">
        <v>0.14689999999999998</v>
      </c>
      <c r="AC157" s="9">
        <v>9.2299999999999979E-2</v>
      </c>
      <c r="AD157" s="9">
        <v>3.6400000000000002E-2</v>
      </c>
      <c r="AE157" s="9">
        <v>1.6899999999999998E-2</v>
      </c>
      <c r="AF157" s="9">
        <v>0.12349999999999998</v>
      </c>
      <c r="AG157" s="9">
        <v>2.3399999999999997E-2</v>
      </c>
    </row>
    <row r="158" spans="1:33">
      <c r="A158" s="5">
        <v>199601</v>
      </c>
      <c r="B158" s="5">
        <v>1996</v>
      </c>
      <c r="C158" s="5">
        <v>1</v>
      </c>
      <c r="D158" s="19" t="s">
        <v>1107</v>
      </c>
      <c r="E158" s="5">
        <v>175</v>
      </c>
      <c r="F158" s="5">
        <v>7018</v>
      </c>
      <c r="G158" s="5" t="s">
        <v>1100</v>
      </c>
      <c r="H158" s="5" t="s">
        <v>1101</v>
      </c>
      <c r="I158" s="5" t="s">
        <v>76</v>
      </c>
      <c r="J158" s="5" t="s">
        <v>1112</v>
      </c>
      <c r="K158" s="5">
        <v>12</v>
      </c>
      <c r="L158" s="5">
        <v>3.9</v>
      </c>
      <c r="M158" s="5">
        <v>138</v>
      </c>
      <c r="N158" s="5">
        <v>3.12</v>
      </c>
      <c r="O158" s="5">
        <v>1.95</v>
      </c>
      <c r="P158" s="5">
        <v>3.64</v>
      </c>
      <c r="Q158" s="5">
        <v>1.72</v>
      </c>
      <c r="R158" s="5">
        <v>1.4</v>
      </c>
      <c r="S158" s="5">
        <v>0.28000000000000003</v>
      </c>
      <c r="T158" s="5">
        <v>1.8</v>
      </c>
      <c r="U158" s="5">
        <v>0.75</v>
      </c>
      <c r="V158" s="5">
        <v>10.14</v>
      </c>
      <c r="Y158" s="9">
        <v>120000</v>
      </c>
      <c r="Z158" s="9">
        <v>0.37440000000000001</v>
      </c>
      <c r="AA158" s="9">
        <v>0.23400000000000001</v>
      </c>
      <c r="AB158" s="9">
        <v>0.43680000000000002</v>
      </c>
      <c r="AC158" s="9">
        <v>0.2064</v>
      </c>
      <c r="AD158" s="9">
        <v>0.16800000000000001</v>
      </c>
      <c r="AE158" s="9">
        <v>3.3599999999999998E-2</v>
      </c>
      <c r="AF158" s="9">
        <v>0.216</v>
      </c>
      <c r="AG158" s="9">
        <v>0.09</v>
      </c>
    </row>
    <row r="159" spans="1:33">
      <c r="A159" s="5">
        <v>199602</v>
      </c>
      <c r="B159" s="5">
        <v>1996</v>
      </c>
      <c r="C159" s="5">
        <v>2</v>
      </c>
      <c r="D159" s="19" t="s">
        <v>1107</v>
      </c>
      <c r="E159" s="5">
        <v>175</v>
      </c>
      <c r="F159" s="5">
        <v>7018</v>
      </c>
      <c r="G159" s="5" t="s">
        <v>1100</v>
      </c>
      <c r="H159" s="5" t="s">
        <v>1101</v>
      </c>
      <c r="I159" s="5" t="s">
        <v>76</v>
      </c>
      <c r="J159" s="5" t="s">
        <v>1112</v>
      </c>
      <c r="K159" s="5">
        <v>44</v>
      </c>
      <c r="L159" s="5">
        <v>4.3</v>
      </c>
      <c r="M159" s="5">
        <v>52</v>
      </c>
      <c r="N159" s="5">
        <v>1.64</v>
      </c>
      <c r="O159" s="5">
        <v>0.78</v>
      </c>
      <c r="P159" s="5">
        <v>0.97</v>
      </c>
      <c r="Q159" s="5">
        <v>0.71</v>
      </c>
      <c r="R159" s="5">
        <v>0.15</v>
      </c>
      <c r="S159" s="5">
        <v>0.11</v>
      </c>
      <c r="T159" s="5">
        <v>1</v>
      </c>
      <c r="U159" s="5">
        <v>0.12</v>
      </c>
      <c r="V159" s="5">
        <v>3.57</v>
      </c>
      <c r="Y159" s="9">
        <v>440000</v>
      </c>
      <c r="Z159" s="9">
        <v>0.72160000000000002</v>
      </c>
      <c r="AA159" s="9">
        <v>0.34320000000000001</v>
      </c>
      <c r="AB159" s="9">
        <v>0.42680000000000001</v>
      </c>
      <c r="AC159" s="9">
        <v>0.31240000000000001</v>
      </c>
      <c r="AD159" s="9">
        <v>6.6000000000000003E-2</v>
      </c>
      <c r="AE159" s="9">
        <v>4.8399999999999999E-2</v>
      </c>
      <c r="AF159" s="9">
        <v>0.44</v>
      </c>
      <c r="AG159" s="9">
        <v>5.28E-2</v>
      </c>
    </row>
    <row r="160" spans="1:33">
      <c r="A160" s="5">
        <v>199603</v>
      </c>
      <c r="B160" s="5">
        <v>1996</v>
      </c>
      <c r="C160" s="5">
        <v>3</v>
      </c>
      <c r="D160" s="19" t="s">
        <v>1107</v>
      </c>
      <c r="E160" s="5">
        <v>175</v>
      </c>
      <c r="F160" s="5">
        <v>7018</v>
      </c>
      <c r="G160" s="5" t="s">
        <v>1100</v>
      </c>
      <c r="H160" s="5" t="s">
        <v>1101</v>
      </c>
      <c r="I160" s="5" t="s">
        <v>76</v>
      </c>
      <c r="J160" s="5" t="s">
        <v>1112</v>
      </c>
      <c r="K160" s="5">
        <v>16</v>
      </c>
      <c r="L160" s="5">
        <v>4.5</v>
      </c>
      <c r="M160" s="5">
        <v>29</v>
      </c>
      <c r="N160" s="5">
        <v>4.37</v>
      </c>
      <c r="O160" s="5">
        <v>1.19</v>
      </c>
      <c r="P160" s="5">
        <v>2.19</v>
      </c>
      <c r="Q160" s="5">
        <v>2.4300000000000002</v>
      </c>
      <c r="R160" s="5">
        <v>0.35</v>
      </c>
      <c r="S160" s="5">
        <v>0.3</v>
      </c>
      <c r="T160" s="5">
        <v>2.4</v>
      </c>
      <c r="U160" s="5">
        <v>0.32</v>
      </c>
      <c r="V160" s="5">
        <v>5.2</v>
      </c>
      <c r="Y160" s="9">
        <v>160000</v>
      </c>
      <c r="Z160" s="9">
        <v>0.69920000000000004</v>
      </c>
      <c r="AA160" s="9">
        <v>0.19040000000000001</v>
      </c>
      <c r="AB160" s="9">
        <v>0.35039999999999999</v>
      </c>
      <c r="AC160" s="9">
        <v>0.38879999999999998</v>
      </c>
      <c r="AD160" s="9">
        <v>5.6000000000000001E-2</v>
      </c>
      <c r="AE160" s="9">
        <v>4.8000000000000001E-2</v>
      </c>
      <c r="AF160" s="9">
        <v>0.38400000000000001</v>
      </c>
      <c r="AG160" s="9">
        <v>5.1200000000000002E-2</v>
      </c>
    </row>
    <row r="161" spans="1:33">
      <c r="A161" s="5">
        <v>199604</v>
      </c>
      <c r="B161" s="5">
        <v>1996</v>
      </c>
      <c r="C161" s="5">
        <v>4</v>
      </c>
      <c r="D161" s="19" t="s">
        <v>1107</v>
      </c>
      <c r="E161" s="5">
        <v>175</v>
      </c>
      <c r="F161" s="5">
        <v>7018</v>
      </c>
      <c r="G161" s="5" t="s">
        <v>1100</v>
      </c>
      <c r="H161" s="5" t="s">
        <v>1101</v>
      </c>
      <c r="I161" s="5" t="s">
        <v>76</v>
      </c>
      <c r="J161" s="5" t="s">
        <v>1112</v>
      </c>
      <c r="K161" s="5">
        <v>71</v>
      </c>
      <c r="L161" s="5">
        <v>5</v>
      </c>
      <c r="M161" s="5">
        <v>10</v>
      </c>
      <c r="N161" s="5">
        <v>1.25</v>
      </c>
      <c r="O161" s="5">
        <v>0.59</v>
      </c>
      <c r="P161" s="5">
        <v>0.95</v>
      </c>
      <c r="Q161" s="5">
        <v>1.19</v>
      </c>
      <c r="R161" s="5">
        <v>0.31</v>
      </c>
      <c r="S161" s="5">
        <v>0.1</v>
      </c>
      <c r="T161" s="5">
        <v>0.8</v>
      </c>
      <c r="U161" s="5">
        <v>0.17</v>
      </c>
      <c r="V161" s="5">
        <v>2.2599999999999998</v>
      </c>
      <c r="Y161" s="9">
        <v>710000</v>
      </c>
      <c r="Z161" s="9">
        <v>0.88749999999999996</v>
      </c>
      <c r="AA161" s="9">
        <v>0.41889999999999999</v>
      </c>
      <c r="AB161" s="9">
        <v>0.67449999999999999</v>
      </c>
      <c r="AC161" s="9">
        <v>0.84489999999999998</v>
      </c>
      <c r="AD161" s="9">
        <v>0.22009999999999999</v>
      </c>
      <c r="AE161" s="9">
        <v>7.0999999999999994E-2</v>
      </c>
      <c r="AF161" s="9">
        <v>0.56799999999999995</v>
      </c>
      <c r="AG161" s="9">
        <v>0.12070000000000002</v>
      </c>
    </row>
    <row r="162" spans="1:33">
      <c r="A162" s="5">
        <v>199605</v>
      </c>
      <c r="B162" s="5">
        <v>1996</v>
      </c>
      <c r="C162" s="5">
        <v>5</v>
      </c>
      <c r="D162" s="19" t="s">
        <v>1107</v>
      </c>
      <c r="E162" s="5">
        <v>175</v>
      </c>
      <c r="F162" s="5">
        <v>7018</v>
      </c>
      <c r="G162" s="5" t="s">
        <v>1100</v>
      </c>
      <c r="H162" s="5" t="s">
        <v>1101</v>
      </c>
      <c r="I162" s="5" t="s">
        <v>76</v>
      </c>
      <c r="J162" s="5" t="s">
        <v>1112</v>
      </c>
      <c r="K162" s="5">
        <v>105</v>
      </c>
      <c r="L162" s="5">
        <v>5</v>
      </c>
      <c r="M162" s="5">
        <v>9</v>
      </c>
      <c r="N162" s="5">
        <v>2.19</v>
      </c>
      <c r="O162" s="5">
        <v>0.51</v>
      </c>
      <c r="P162" s="5">
        <v>0.8</v>
      </c>
      <c r="Q162" s="5">
        <v>0.75</v>
      </c>
      <c r="R162" s="5">
        <v>0.17</v>
      </c>
      <c r="S162" s="5">
        <v>0.15</v>
      </c>
      <c r="T162" s="5">
        <v>1.2</v>
      </c>
      <c r="U162" s="5">
        <v>0.22</v>
      </c>
      <c r="V162" s="5">
        <v>2.33</v>
      </c>
      <c r="Y162" s="9">
        <v>1050000</v>
      </c>
      <c r="Z162" s="9">
        <v>2.2995000000000001</v>
      </c>
      <c r="AA162" s="9">
        <v>0.53549999999999998</v>
      </c>
      <c r="AB162" s="9">
        <v>0.84</v>
      </c>
      <c r="AC162" s="9">
        <v>0.78749999999999998</v>
      </c>
      <c r="AD162" s="9">
        <v>0.17849999999999999</v>
      </c>
      <c r="AE162" s="9">
        <v>0.1575</v>
      </c>
      <c r="AF162" s="9">
        <v>1.26</v>
      </c>
      <c r="AG162" s="9">
        <v>0.23100000000000001</v>
      </c>
    </row>
    <row r="163" spans="1:33">
      <c r="A163" s="5">
        <v>199606</v>
      </c>
      <c r="B163" s="5">
        <v>1996</v>
      </c>
      <c r="C163" s="5">
        <v>6</v>
      </c>
      <c r="D163" s="19" t="s">
        <v>1107</v>
      </c>
      <c r="E163" s="5">
        <v>175</v>
      </c>
      <c r="F163" s="5">
        <v>7018</v>
      </c>
      <c r="G163" s="5" t="s">
        <v>1100</v>
      </c>
      <c r="H163" s="5" t="s">
        <v>1101</v>
      </c>
      <c r="I163" s="5" t="s">
        <v>76</v>
      </c>
      <c r="J163" s="5" t="s">
        <v>1112</v>
      </c>
      <c r="K163" s="5">
        <v>57</v>
      </c>
      <c r="L163" s="5">
        <v>4.9000000000000004</v>
      </c>
      <c r="M163" s="5">
        <v>14</v>
      </c>
      <c r="N163" s="5">
        <v>1.75</v>
      </c>
      <c r="O163" s="5">
        <v>0.37</v>
      </c>
      <c r="P163" s="5">
        <v>0.64</v>
      </c>
      <c r="Q163" s="5">
        <v>0.48</v>
      </c>
      <c r="R163" s="5">
        <v>0.14000000000000001</v>
      </c>
      <c r="S163" s="5">
        <v>0.13</v>
      </c>
      <c r="T163" s="5">
        <v>1.1000000000000001</v>
      </c>
      <c r="U163" s="5">
        <v>0.27</v>
      </c>
      <c r="V163" s="5">
        <v>1.96</v>
      </c>
      <c r="Y163" s="9">
        <v>570000</v>
      </c>
      <c r="Z163" s="9">
        <v>0.99750000000000005</v>
      </c>
      <c r="AA163" s="9">
        <v>0.2109</v>
      </c>
      <c r="AB163" s="9">
        <v>0.36480000000000001</v>
      </c>
      <c r="AC163" s="9">
        <v>0.27360000000000001</v>
      </c>
      <c r="AD163" s="9">
        <v>7.980000000000001E-2</v>
      </c>
      <c r="AE163" s="9">
        <v>7.4099999999999999E-2</v>
      </c>
      <c r="AF163" s="9">
        <v>0.627</v>
      </c>
      <c r="AG163" s="9">
        <v>0.15390000000000001</v>
      </c>
    </row>
    <row r="164" spans="1:33">
      <c r="A164" s="5">
        <v>199607</v>
      </c>
      <c r="B164" s="5">
        <v>1996</v>
      </c>
      <c r="C164" s="5">
        <v>7</v>
      </c>
      <c r="D164" s="19" t="s">
        <v>1107</v>
      </c>
      <c r="E164" s="5">
        <v>175</v>
      </c>
      <c r="F164" s="5">
        <v>7018</v>
      </c>
      <c r="G164" s="5" t="s">
        <v>1100</v>
      </c>
      <c r="H164" s="5" t="s">
        <v>1101</v>
      </c>
      <c r="I164" s="5" t="s">
        <v>76</v>
      </c>
      <c r="J164" s="5" t="s">
        <v>1112</v>
      </c>
      <c r="K164" s="5">
        <v>71</v>
      </c>
      <c r="L164" s="5">
        <v>4.5999999999999996</v>
      </c>
      <c r="M164" s="5">
        <v>25</v>
      </c>
      <c r="N164" s="5">
        <v>0.76</v>
      </c>
      <c r="O164" s="5">
        <v>0.5</v>
      </c>
      <c r="P164" s="5">
        <v>0.57999999999999996</v>
      </c>
      <c r="Q164" s="5">
        <v>0.53</v>
      </c>
      <c r="R164" s="5">
        <v>0.11</v>
      </c>
      <c r="S164" s="5">
        <v>0.08</v>
      </c>
      <c r="T164" s="5">
        <v>0.45</v>
      </c>
      <c r="U164" s="5">
        <v>0.24</v>
      </c>
      <c r="V164" s="5">
        <v>1.98</v>
      </c>
      <c r="Y164" s="9">
        <v>710000</v>
      </c>
      <c r="Z164" s="9">
        <v>0.53959999999999997</v>
      </c>
      <c r="AA164" s="9">
        <v>0.35499999999999998</v>
      </c>
      <c r="AB164" s="9">
        <v>0.4118</v>
      </c>
      <c r="AC164" s="9">
        <v>0.37630000000000002</v>
      </c>
      <c r="AD164" s="9">
        <v>7.8100000000000003E-2</v>
      </c>
      <c r="AE164" s="9">
        <v>5.6800000000000003E-2</v>
      </c>
      <c r="AF164" s="9">
        <v>0.31950000000000001</v>
      </c>
      <c r="AG164" s="9">
        <v>0.1704</v>
      </c>
    </row>
    <row r="165" spans="1:33">
      <c r="A165" s="5">
        <v>199608</v>
      </c>
      <c r="B165" s="5">
        <v>1996</v>
      </c>
      <c r="C165" s="5">
        <v>8</v>
      </c>
      <c r="D165" s="19" t="s">
        <v>1107</v>
      </c>
      <c r="E165" s="5">
        <v>175</v>
      </c>
      <c r="F165" s="5">
        <v>7018</v>
      </c>
      <c r="G165" s="5" t="s">
        <v>1100</v>
      </c>
      <c r="H165" s="5" t="s">
        <v>1101</v>
      </c>
      <c r="I165" s="5" t="s">
        <v>76</v>
      </c>
      <c r="J165" s="5" t="s">
        <v>1112</v>
      </c>
      <c r="K165" s="5">
        <v>64</v>
      </c>
      <c r="L165" s="5">
        <v>4.5999999999999996</v>
      </c>
      <c r="M165" s="5">
        <v>26</v>
      </c>
      <c r="N165" s="5">
        <v>0.46</v>
      </c>
      <c r="O165" s="5">
        <v>0.5</v>
      </c>
      <c r="P165" s="5">
        <v>0.9</v>
      </c>
      <c r="Q165" s="5">
        <v>0.69</v>
      </c>
      <c r="R165" s="5">
        <v>0.26</v>
      </c>
      <c r="S165" s="5">
        <v>0.06</v>
      </c>
      <c r="T165" s="5">
        <v>0.22</v>
      </c>
      <c r="U165" s="5">
        <v>0.24</v>
      </c>
      <c r="V165" s="5">
        <v>2.2599999999999998</v>
      </c>
      <c r="Y165" s="9">
        <v>640000</v>
      </c>
      <c r="Z165" s="9">
        <v>0.2944</v>
      </c>
      <c r="AA165" s="9">
        <v>0.32</v>
      </c>
      <c r="AB165" s="9">
        <v>0.57599999999999996</v>
      </c>
      <c r="AC165" s="9">
        <v>0.44159999999999994</v>
      </c>
      <c r="AD165" s="9">
        <v>0.16639999999999999</v>
      </c>
      <c r="AE165" s="9">
        <v>3.8399999999999997E-2</v>
      </c>
      <c r="AF165" s="9">
        <v>0.14080000000000001</v>
      </c>
      <c r="AG165" s="9">
        <v>0.15359999999999999</v>
      </c>
    </row>
    <row r="166" spans="1:33">
      <c r="A166" s="5">
        <v>199609</v>
      </c>
      <c r="B166" s="5">
        <v>1996</v>
      </c>
      <c r="C166" s="5">
        <v>9</v>
      </c>
      <c r="D166" s="19" t="s">
        <v>1107</v>
      </c>
      <c r="E166" s="5">
        <v>175</v>
      </c>
      <c r="F166" s="5">
        <v>7018</v>
      </c>
      <c r="G166" s="5" t="s">
        <v>1100</v>
      </c>
      <c r="H166" s="5" t="s">
        <v>1101</v>
      </c>
      <c r="I166" s="5" t="s">
        <v>76</v>
      </c>
      <c r="J166" s="5" t="s">
        <v>1112</v>
      </c>
      <c r="K166" s="5">
        <v>77</v>
      </c>
      <c r="L166" s="5">
        <v>4.9000000000000004</v>
      </c>
      <c r="M166" s="5">
        <v>13</v>
      </c>
      <c r="N166" s="5">
        <v>0.97</v>
      </c>
      <c r="O166" s="5">
        <v>0.28999999999999998</v>
      </c>
      <c r="P166" s="5">
        <v>0.35</v>
      </c>
      <c r="Q166" s="5">
        <v>0.38</v>
      </c>
      <c r="R166" s="5">
        <v>7.0000000000000007E-2</v>
      </c>
      <c r="S166" s="5">
        <v>7.0000000000000007E-2</v>
      </c>
      <c r="T166" s="5">
        <v>0.56000000000000005</v>
      </c>
      <c r="U166" s="5">
        <v>0.1</v>
      </c>
      <c r="V166" s="5">
        <v>1.3</v>
      </c>
      <c r="Y166" s="9">
        <v>770000</v>
      </c>
      <c r="Z166" s="9">
        <v>0.74690000000000001</v>
      </c>
      <c r="AA166" s="9">
        <v>0.22329999999999997</v>
      </c>
      <c r="AB166" s="9">
        <v>0.26950000000000002</v>
      </c>
      <c r="AC166" s="9">
        <v>0.29260000000000003</v>
      </c>
      <c r="AD166" s="9">
        <v>5.390000000000001E-2</v>
      </c>
      <c r="AE166" s="9">
        <v>5.390000000000001E-2</v>
      </c>
      <c r="AF166" s="9">
        <v>0.43120000000000008</v>
      </c>
      <c r="AG166" s="9">
        <v>7.6999999999999999E-2</v>
      </c>
    </row>
    <row r="167" spans="1:33">
      <c r="A167" s="5">
        <v>199610</v>
      </c>
      <c r="B167" s="5">
        <v>1996</v>
      </c>
      <c r="C167" s="5">
        <v>10</v>
      </c>
      <c r="D167" s="19" t="s">
        <v>1107</v>
      </c>
      <c r="E167" s="5">
        <v>175</v>
      </c>
      <c r="F167" s="5">
        <v>7018</v>
      </c>
      <c r="G167" s="5" t="s">
        <v>1100</v>
      </c>
      <c r="H167" s="5" t="s">
        <v>1101</v>
      </c>
      <c r="I167" s="5" t="s">
        <v>76</v>
      </c>
      <c r="J167" s="5" t="s">
        <v>1112</v>
      </c>
      <c r="K167" s="5">
        <v>99</v>
      </c>
      <c r="L167" s="5">
        <v>4.2</v>
      </c>
      <c r="M167" s="5">
        <v>59</v>
      </c>
      <c r="N167" s="5">
        <v>2.23</v>
      </c>
      <c r="O167" s="5">
        <v>0.95</v>
      </c>
      <c r="P167" s="5">
        <v>0.94</v>
      </c>
      <c r="Q167" s="5">
        <v>0.76</v>
      </c>
      <c r="R167" s="5">
        <v>0.13</v>
      </c>
      <c r="S167" s="5">
        <v>0.15</v>
      </c>
      <c r="T167" s="5">
        <v>1.1000000000000001</v>
      </c>
      <c r="U167" s="5">
        <v>0.08</v>
      </c>
      <c r="V167" s="5">
        <v>4.08</v>
      </c>
      <c r="Y167" s="9">
        <v>989999.99999999988</v>
      </c>
      <c r="Z167" s="9">
        <v>2.2076999999999996</v>
      </c>
      <c r="AA167" s="9">
        <v>0.94049999999999989</v>
      </c>
      <c r="AB167" s="9">
        <v>0.93059999999999987</v>
      </c>
      <c r="AC167" s="9">
        <v>0.75239999999999985</v>
      </c>
      <c r="AD167" s="9">
        <v>0.12869999999999998</v>
      </c>
      <c r="AE167" s="9">
        <v>0.14849999999999997</v>
      </c>
      <c r="AF167" s="9">
        <v>1.089</v>
      </c>
      <c r="AG167" s="9">
        <v>7.9199999999999979E-2</v>
      </c>
    </row>
    <row r="168" spans="1:33">
      <c r="A168" s="5">
        <v>199611</v>
      </c>
      <c r="B168" s="5">
        <v>1996</v>
      </c>
      <c r="C168" s="5">
        <v>11</v>
      </c>
      <c r="D168" s="19" t="s">
        <v>1107</v>
      </c>
      <c r="E168" s="5">
        <v>175</v>
      </c>
      <c r="F168" s="5">
        <v>7018</v>
      </c>
      <c r="G168" s="5" t="s">
        <v>1100</v>
      </c>
      <c r="H168" s="5" t="s">
        <v>1101</v>
      </c>
      <c r="I168" s="5" t="s">
        <v>76</v>
      </c>
      <c r="J168" s="5" t="s">
        <v>1112</v>
      </c>
      <c r="K168" s="5">
        <v>94</v>
      </c>
      <c r="L168" s="5">
        <v>4.4000000000000004</v>
      </c>
      <c r="M168" s="5">
        <v>36</v>
      </c>
      <c r="N168" s="5">
        <v>4.6500000000000004</v>
      </c>
      <c r="O168" s="5">
        <v>0.47</v>
      </c>
      <c r="P168" s="5">
        <v>0.65</v>
      </c>
      <c r="Q168" s="5">
        <v>0.39</v>
      </c>
      <c r="R168" s="5">
        <v>0.14000000000000001</v>
      </c>
      <c r="S168" s="5">
        <v>0.31</v>
      </c>
      <c r="T168" s="5">
        <v>2.8</v>
      </c>
      <c r="U168" s="5">
        <v>0.15</v>
      </c>
      <c r="V168" s="5">
        <v>3.67</v>
      </c>
      <c r="Y168" s="9">
        <v>940000</v>
      </c>
      <c r="Z168" s="9">
        <v>4.3710000000000004</v>
      </c>
      <c r="AA168" s="9">
        <v>0.44180000000000003</v>
      </c>
      <c r="AB168" s="9">
        <v>0.61099999999999999</v>
      </c>
      <c r="AC168" s="9">
        <v>0.36659999999999998</v>
      </c>
      <c r="AD168" s="9">
        <v>0.13159999999999999</v>
      </c>
      <c r="AE168" s="9">
        <v>0.29139999999999999</v>
      </c>
      <c r="AF168" s="9">
        <v>2.6320000000000001</v>
      </c>
      <c r="AG168" s="9">
        <v>0.14099999999999999</v>
      </c>
    </row>
    <row r="169" spans="1:33">
      <c r="A169" s="5">
        <v>199612</v>
      </c>
      <c r="B169" s="5">
        <v>1996</v>
      </c>
      <c r="C169" s="5">
        <v>12</v>
      </c>
      <c r="D169" s="19" t="s">
        <v>1107</v>
      </c>
      <c r="E169" s="5">
        <v>175</v>
      </c>
      <c r="F169" s="5">
        <v>7018</v>
      </c>
      <c r="G169" s="5" t="s">
        <v>1100</v>
      </c>
      <c r="H169" s="5" t="s">
        <v>1101</v>
      </c>
      <c r="I169" s="5" t="s">
        <v>76</v>
      </c>
      <c r="J169" s="5" t="s">
        <v>1112</v>
      </c>
      <c r="K169" s="5">
        <v>74</v>
      </c>
      <c r="L169" s="5">
        <v>4.3</v>
      </c>
      <c r="M169" s="5">
        <v>49</v>
      </c>
      <c r="N169" s="5">
        <v>2.2999999999999998</v>
      </c>
      <c r="O169" s="5">
        <v>0.74</v>
      </c>
      <c r="P169" s="5">
        <v>0.86</v>
      </c>
      <c r="Q169" s="5">
        <v>0.5</v>
      </c>
      <c r="R169" s="5">
        <v>0.19</v>
      </c>
      <c r="S169" s="5">
        <v>0.16</v>
      </c>
      <c r="T169" s="5">
        <v>1.3</v>
      </c>
      <c r="U169" s="5">
        <v>0.1</v>
      </c>
      <c r="V169" s="5">
        <v>3.7</v>
      </c>
      <c r="Y169" s="9">
        <v>740000</v>
      </c>
      <c r="Z169" s="9">
        <v>1.7019999999999997</v>
      </c>
      <c r="AA169" s="9">
        <v>0.54759999999999998</v>
      </c>
      <c r="AB169" s="9">
        <v>0.63639999999999997</v>
      </c>
      <c r="AC169" s="9">
        <v>0.37</v>
      </c>
      <c r="AD169" s="9">
        <v>0.1406</v>
      </c>
      <c r="AE169" s="9">
        <v>0.11840000000000001</v>
      </c>
      <c r="AF169" s="9">
        <v>0.96199999999999997</v>
      </c>
      <c r="AG169" s="9">
        <v>7.3999999999999996E-2</v>
      </c>
    </row>
    <row r="170" spans="1:33">
      <c r="A170" s="5">
        <v>199701</v>
      </c>
      <c r="B170" s="5">
        <v>1997</v>
      </c>
      <c r="C170" s="5">
        <v>1</v>
      </c>
      <c r="D170" s="19" t="s">
        <v>1107</v>
      </c>
      <c r="E170" s="5">
        <v>175</v>
      </c>
      <c r="F170" s="5">
        <v>7018</v>
      </c>
      <c r="G170" s="5" t="s">
        <v>1100</v>
      </c>
      <c r="H170" s="5" t="s">
        <v>1101</v>
      </c>
      <c r="I170" s="5" t="s">
        <v>76</v>
      </c>
      <c r="J170" s="5" t="s">
        <v>1112</v>
      </c>
      <c r="K170" s="5">
        <v>27</v>
      </c>
      <c r="L170" s="5">
        <v>4.0999999999999996</v>
      </c>
      <c r="M170" s="5">
        <v>89</v>
      </c>
      <c r="N170" s="5">
        <v>2.12</v>
      </c>
      <c r="O170" s="5">
        <v>1.36</v>
      </c>
      <c r="P170" s="5">
        <v>2.16</v>
      </c>
      <c r="Q170" s="5">
        <v>1.85</v>
      </c>
      <c r="R170" s="5">
        <v>0.34</v>
      </c>
      <c r="S170" s="5">
        <v>0.15</v>
      </c>
      <c r="T170" s="5">
        <v>1.2</v>
      </c>
      <c r="U170" s="5">
        <v>0.17</v>
      </c>
      <c r="V170" s="5">
        <v>6.32</v>
      </c>
      <c r="Y170" s="9">
        <v>270000</v>
      </c>
      <c r="Z170" s="9">
        <v>0.57240000000000002</v>
      </c>
      <c r="AA170" s="9">
        <v>0.36720000000000003</v>
      </c>
      <c r="AB170" s="9">
        <v>0.58320000000000005</v>
      </c>
      <c r="AC170" s="9">
        <v>0.4995</v>
      </c>
      <c r="AD170" s="9">
        <v>9.1800000000000007E-2</v>
      </c>
      <c r="AE170" s="9">
        <v>4.0500000000000001E-2</v>
      </c>
      <c r="AF170" s="9">
        <v>0.32400000000000001</v>
      </c>
      <c r="AG170" s="9">
        <v>4.5900000000000003E-2</v>
      </c>
    </row>
    <row r="171" spans="1:33">
      <c r="A171" s="5">
        <v>199702</v>
      </c>
      <c r="B171" s="5">
        <v>1997</v>
      </c>
      <c r="C171" s="5">
        <v>2</v>
      </c>
      <c r="D171" s="19" t="s">
        <v>1107</v>
      </c>
      <c r="E171" s="5">
        <v>175</v>
      </c>
      <c r="F171" s="5">
        <v>7018</v>
      </c>
      <c r="G171" s="5" t="s">
        <v>1100</v>
      </c>
      <c r="H171" s="5" t="s">
        <v>1101</v>
      </c>
      <c r="I171" s="5" t="s">
        <v>76</v>
      </c>
      <c r="J171" s="5" t="s">
        <v>1112</v>
      </c>
      <c r="K171" s="5">
        <v>126</v>
      </c>
      <c r="L171" s="5">
        <v>4.5</v>
      </c>
      <c r="M171" s="5">
        <v>35</v>
      </c>
      <c r="N171" s="5">
        <v>3.58</v>
      </c>
      <c r="O171" s="5">
        <v>0.79</v>
      </c>
      <c r="P171" s="5">
        <v>0.84</v>
      </c>
      <c r="Q171" s="5">
        <v>0.86</v>
      </c>
      <c r="R171" s="5">
        <v>0.2</v>
      </c>
      <c r="S171" s="5">
        <v>0.26</v>
      </c>
      <c r="T171" s="5">
        <v>2.1</v>
      </c>
      <c r="U171" s="5">
        <v>0.12</v>
      </c>
      <c r="V171" s="5">
        <v>3.76</v>
      </c>
      <c r="Y171" s="9">
        <v>1260000</v>
      </c>
      <c r="Z171" s="9">
        <v>4.5107999999999997</v>
      </c>
      <c r="AA171" s="9">
        <v>0.99539999999999995</v>
      </c>
      <c r="AB171" s="9">
        <v>1.0584</v>
      </c>
      <c r="AC171" s="9">
        <v>1.0835999999999999</v>
      </c>
      <c r="AD171" s="9">
        <v>0.252</v>
      </c>
      <c r="AE171" s="9">
        <v>0.3276</v>
      </c>
      <c r="AF171" s="9">
        <v>2.6459999999999999</v>
      </c>
      <c r="AG171" s="9">
        <v>0.1512</v>
      </c>
    </row>
    <row r="172" spans="1:33">
      <c r="A172" s="5">
        <v>199703</v>
      </c>
      <c r="B172" s="5">
        <v>1997</v>
      </c>
      <c r="C172" s="5">
        <v>3</v>
      </c>
      <c r="D172" s="19" t="s">
        <v>1107</v>
      </c>
      <c r="E172" s="5">
        <v>175</v>
      </c>
      <c r="F172" s="5">
        <v>7018</v>
      </c>
      <c r="G172" s="5" t="s">
        <v>1100</v>
      </c>
      <c r="H172" s="5" t="s">
        <v>1101</v>
      </c>
      <c r="I172" s="5" t="s">
        <v>76</v>
      </c>
      <c r="J172" s="5" t="s">
        <v>1112</v>
      </c>
      <c r="K172" s="5">
        <v>45</v>
      </c>
      <c r="L172" s="5">
        <v>4.5</v>
      </c>
      <c r="M172" s="5">
        <v>30</v>
      </c>
      <c r="N172" s="5">
        <v>1.89</v>
      </c>
      <c r="O172" s="5">
        <v>1.54</v>
      </c>
      <c r="P172" s="5">
        <v>1.39</v>
      </c>
      <c r="Q172" s="5">
        <v>2.31</v>
      </c>
      <c r="R172" s="5">
        <v>0.26</v>
      </c>
      <c r="S172" s="5">
        <v>0.16</v>
      </c>
      <c r="T172" s="5">
        <v>1.1000000000000001</v>
      </c>
      <c r="U172" s="5">
        <v>0.13</v>
      </c>
      <c r="V172" s="5">
        <v>4.24</v>
      </c>
      <c r="Y172" s="9">
        <v>450000</v>
      </c>
      <c r="Z172" s="9">
        <v>0.85050000000000003</v>
      </c>
      <c r="AA172" s="9">
        <v>0.69299999999999995</v>
      </c>
      <c r="AB172" s="9">
        <v>0.62549999999999994</v>
      </c>
      <c r="AC172" s="9">
        <v>1.0395000000000001</v>
      </c>
      <c r="AD172" s="9">
        <v>0.11700000000000001</v>
      </c>
      <c r="AE172" s="9">
        <v>7.1999999999999995E-2</v>
      </c>
      <c r="AF172" s="9">
        <v>0.49500000000000005</v>
      </c>
      <c r="AG172" s="9">
        <v>5.8500000000000003E-2</v>
      </c>
    </row>
    <row r="173" spans="1:33">
      <c r="A173" s="5">
        <v>199704</v>
      </c>
      <c r="B173" s="5">
        <v>1997</v>
      </c>
      <c r="C173" s="5">
        <v>4</v>
      </c>
      <c r="D173" s="19" t="s">
        <v>1107</v>
      </c>
      <c r="E173" s="5">
        <v>175</v>
      </c>
      <c r="F173" s="5">
        <v>7018</v>
      </c>
      <c r="G173" s="5" t="s">
        <v>1100</v>
      </c>
      <c r="H173" s="5" t="s">
        <v>1101</v>
      </c>
      <c r="I173" s="5" t="s">
        <v>76</v>
      </c>
      <c r="J173" s="5" t="s">
        <v>1112</v>
      </c>
      <c r="K173" s="5">
        <v>78</v>
      </c>
      <c r="L173" s="5">
        <v>4.5</v>
      </c>
      <c r="M173" s="5">
        <v>30</v>
      </c>
      <c r="N173" s="5">
        <v>2.67</v>
      </c>
      <c r="O173" s="5">
        <v>0.82</v>
      </c>
      <c r="P173" s="5">
        <v>0.9</v>
      </c>
      <c r="Q173" s="5">
        <v>1.1000000000000001</v>
      </c>
      <c r="R173" s="5">
        <v>0.2</v>
      </c>
      <c r="S173" s="5">
        <v>0.21</v>
      </c>
      <c r="T173" s="5">
        <v>1.7</v>
      </c>
      <c r="U173" s="5">
        <v>0.12</v>
      </c>
      <c r="V173" s="5">
        <v>3.67</v>
      </c>
      <c r="Y173" s="9">
        <v>780000</v>
      </c>
      <c r="Z173" s="9">
        <v>2.0825999999999998</v>
      </c>
      <c r="AA173" s="9">
        <v>0.63959999999999995</v>
      </c>
      <c r="AB173" s="9">
        <v>0.70199999999999996</v>
      </c>
      <c r="AC173" s="9">
        <v>0.8580000000000001</v>
      </c>
      <c r="AD173" s="9">
        <v>0.156</v>
      </c>
      <c r="AE173" s="9">
        <v>0.1638</v>
      </c>
      <c r="AF173" s="9">
        <v>1.3260000000000001</v>
      </c>
      <c r="AG173" s="9">
        <v>9.3600000000000003E-2</v>
      </c>
    </row>
    <row r="174" spans="1:33">
      <c r="A174" s="5">
        <v>199705</v>
      </c>
      <c r="B174" s="5">
        <v>1997</v>
      </c>
      <c r="C174" s="5">
        <v>5</v>
      </c>
      <c r="D174" s="19" t="s">
        <v>1107</v>
      </c>
      <c r="E174" s="5">
        <v>175</v>
      </c>
      <c r="F174" s="5">
        <v>7018</v>
      </c>
      <c r="G174" s="5" t="s">
        <v>1100</v>
      </c>
      <c r="H174" s="5" t="s">
        <v>1101</v>
      </c>
      <c r="I174" s="5" t="s">
        <v>76</v>
      </c>
      <c r="J174" s="5" t="s">
        <v>1112</v>
      </c>
      <c r="K174" s="5">
        <v>97</v>
      </c>
      <c r="L174" s="5">
        <v>4.5999999999999996</v>
      </c>
      <c r="M174" s="5">
        <v>25</v>
      </c>
      <c r="N174" s="5">
        <v>0.46</v>
      </c>
      <c r="O174" s="5">
        <v>0.41</v>
      </c>
      <c r="P174" s="5">
        <v>0.44</v>
      </c>
      <c r="Q174" s="5">
        <v>0.42</v>
      </c>
      <c r="R174" s="5">
        <v>0.06</v>
      </c>
      <c r="S174" s="5">
        <v>0.05</v>
      </c>
      <c r="T174" s="5">
        <v>0.28999999999999998</v>
      </c>
      <c r="U174" s="5">
        <v>0.04</v>
      </c>
      <c r="V174" s="5">
        <v>1.7</v>
      </c>
      <c r="Y174" s="9">
        <v>970000</v>
      </c>
      <c r="Z174" s="9">
        <v>0.44619999999999999</v>
      </c>
      <c r="AA174" s="9">
        <v>0.3977</v>
      </c>
      <c r="AB174" s="9">
        <v>0.42680000000000001</v>
      </c>
      <c r="AC174" s="9">
        <v>0.40739999999999998</v>
      </c>
      <c r="AD174" s="9">
        <v>5.8200000000000002E-2</v>
      </c>
      <c r="AE174" s="9">
        <v>4.8500000000000001E-2</v>
      </c>
      <c r="AF174" s="9">
        <v>0.28129999999999999</v>
      </c>
      <c r="AG174" s="9">
        <v>3.8800000000000001E-2</v>
      </c>
    </row>
    <row r="175" spans="1:33">
      <c r="A175" s="5">
        <v>199706</v>
      </c>
      <c r="B175" s="5">
        <v>1997</v>
      </c>
      <c r="C175" s="5">
        <v>6</v>
      </c>
      <c r="D175" s="19" t="s">
        <v>1107</v>
      </c>
      <c r="E175" s="5">
        <v>175</v>
      </c>
      <c r="F175" s="5">
        <v>7018</v>
      </c>
      <c r="G175" s="5" t="s">
        <v>1100</v>
      </c>
      <c r="H175" s="5" t="s">
        <v>1101</v>
      </c>
      <c r="I175" s="5" t="s">
        <v>76</v>
      </c>
      <c r="J175" s="5" t="s">
        <v>1112</v>
      </c>
      <c r="K175" s="5">
        <v>116</v>
      </c>
      <c r="L175" s="5">
        <v>4.7</v>
      </c>
      <c r="M175" s="5">
        <v>21</v>
      </c>
      <c r="N175" s="5">
        <v>0.91</v>
      </c>
      <c r="O175" s="5">
        <v>0.34</v>
      </c>
      <c r="P175" s="5">
        <v>0.72</v>
      </c>
      <c r="Q175" s="5">
        <v>0.54</v>
      </c>
      <c r="R175" s="5">
        <v>0.22</v>
      </c>
      <c r="S175" s="5">
        <v>0.08</v>
      </c>
      <c r="T175" s="5">
        <v>0.51</v>
      </c>
      <c r="U175" s="5">
        <v>0.14000000000000001</v>
      </c>
      <c r="V175" s="5">
        <v>1.94</v>
      </c>
      <c r="Y175" s="9">
        <v>1160000</v>
      </c>
      <c r="Z175" s="9">
        <v>1.0556000000000001</v>
      </c>
      <c r="AA175" s="9">
        <v>0.39439999999999997</v>
      </c>
      <c r="AB175" s="9">
        <v>0.83520000000000005</v>
      </c>
      <c r="AC175" s="9">
        <v>0.62639999999999996</v>
      </c>
      <c r="AD175" s="9">
        <v>0.25519999999999998</v>
      </c>
      <c r="AE175" s="9">
        <v>9.2799999999999994E-2</v>
      </c>
      <c r="AF175" s="9">
        <v>0.59160000000000001</v>
      </c>
      <c r="AG175" s="9">
        <v>0.16240000000000002</v>
      </c>
    </row>
    <row r="176" spans="1:33">
      <c r="A176" s="5">
        <v>199707</v>
      </c>
      <c r="B176" s="5">
        <v>1997</v>
      </c>
      <c r="C176" s="5">
        <v>7</v>
      </c>
      <c r="D176" s="19" t="s">
        <v>1107</v>
      </c>
      <c r="E176" s="5">
        <v>175</v>
      </c>
      <c r="F176" s="5">
        <v>7018</v>
      </c>
      <c r="G176" s="5" t="s">
        <v>1100</v>
      </c>
      <c r="H176" s="5" t="s">
        <v>1101</v>
      </c>
      <c r="I176" s="5" t="s">
        <v>76</v>
      </c>
      <c r="J176" s="5" t="s">
        <v>1112</v>
      </c>
      <c r="K176" s="5">
        <v>77</v>
      </c>
      <c r="L176" s="5">
        <v>4.5</v>
      </c>
      <c r="M176" s="5">
        <v>30</v>
      </c>
      <c r="N176" s="5">
        <v>0.26</v>
      </c>
      <c r="O176" s="5">
        <v>0.34</v>
      </c>
      <c r="P176" s="5">
        <v>0.39</v>
      </c>
      <c r="Q176" s="5">
        <v>0.33</v>
      </c>
      <c r="R176" s="5">
        <v>0.19</v>
      </c>
      <c r="S176" s="5">
        <v>7.0000000000000007E-2</v>
      </c>
      <c r="T176" s="5">
        <v>0.15</v>
      </c>
      <c r="U176" s="5">
        <v>0.11</v>
      </c>
      <c r="V176" s="5">
        <v>1.37</v>
      </c>
      <c r="Y176" s="9">
        <v>770000</v>
      </c>
      <c r="Z176" s="9">
        <v>0.20019999999999999</v>
      </c>
      <c r="AA176" s="9">
        <v>0.26180000000000003</v>
      </c>
      <c r="AB176" s="9">
        <v>0.30030000000000001</v>
      </c>
      <c r="AC176" s="9">
        <v>0.25409999999999999</v>
      </c>
      <c r="AD176" s="9">
        <v>0.14630000000000001</v>
      </c>
      <c r="AE176" s="9">
        <v>5.390000000000001E-2</v>
      </c>
      <c r="AF176" s="9">
        <v>0.11550000000000001</v>
      </c>
      <c r="AG176" s="9">
        <v>8.4699999999999998E-2</v>
      </c>
    </row>
    <row r="177" spans="1:33">
      <c r="A177" s="5">
        <v>199708</v>
      </c>
      <c r="B177" s="5">
        <v>1997</v>
      </c>
      <c r="C177" s="5">
        <v>8</v>
      </c>
      <c r="D177" s="19" t="s">
        <v>1107</v>
      </c>
      <c r="E177" s="5">
        <v>175</v>
      </c>
      <c r="F177" s="5">
        <v>7018</v>
      </c>
      <c r="G177" s="5" t="s">
        <v>1100</v>
      </c>
      <c r="H177" s="5" t="s">
        <v>1101</v>
      </c>
      <c r="I177" s="5" t="s">
        <v>76</v>
      </c>
      <c r="J177" s="5" t="s">
        <v>1112</v>
      </c>
      <c r="K177" s="5">
        <v>39</v>
      </c>
      <c r="L177" s="5">
        <v>5</v>
      </c>
      <c r="M177" s="5">
        <v>10</v>
      </c>
      <c r="N177" s="5">
        <v>0.28000000000000003</v>
      </c>
      <c r="O177" s="5">
        <v>0.51</v>
      </c>
      <c r="P177" s="5">
        <v>0.81</v>
      </c>
      <c r="Q177" s="5">
        <v>0.9</v>
      </c>
      <c r="R177" s="5">
        <v>0.37</v>
      </c>
      <c r="S177" s="5">
        <v>0.05</v>
      </c>
      <c r="T177" s="5">
        <v>0.23</v>
      </c>
      <c r="U177" s="5">
        <v>0.24</v>
      </c>
      <c r="V177" s="5">
        <v>1.64</v>
      </c>
      <c r="Y177" s="9">
        <v>390000</v>
      </c>
      <c r="Z177" s="9">
        <v>0.10920000000000002</v>
      </c>
      <c r="AA177" s="9">
        <v>0.19889999999999999</v>
      </c>
      <c r="AB177" s="9">
        <v>0.31590000000000001</v>
      </c>
      <c r="AC177" s="9">
        <v>0.35099999999999998</v>
      </c>
      <c r="AD177" s="9">
        <v>0.14430000000000001</v>
      </c>
      <c r="AE177" s="9">
        <v>1.95E-2</v>
      </c>
      <c r="AF177" s="9">
        <v>8.9700000000000002E-2</v>
      </c>
      <c r="AG177" s="9">
        <v>9.3600000000000003E-2</v>
      </c>
    </row>
    <row r="178" spans="1:33">
      <c r="A178" s="5">
        <v>199709</v>
      </c>
      <c r="B178" s="5">
        <v>1997</v>
      </c>
      <c r="C178" s="5">
        <v>9</v>
      </c>
      <c r="D178" s="19" t="s">
        <v>1107</v>
      </c>
      <c r="E178" s="5">
        <v>175</v>
      </c>
      <c r="F178" s="5">
        <v>7018</v>
      </c>
      <c r="G178" s="5" t="s">
        <v>1100</v>
      </c>
      <c r="H178" s="5" t="s">
        <v>1101</v>
      </c>
      <c r="I178" s="5" t="s">
        <v>76</v>
      </c>
      <c r="J178" s="5" t="s">
        <v>1112</v>
      </c>
      <c r="K178" s="5">
        <v>94</v>
      </c>
      <c r="L178" s="5">
        <v>4.7</v>
      </c>
      <c r="M178" s="5">
        <v>20</v>
      </c>
      <c r="N178" s="5">
        <v>5.58</v>
      </c>
      <c r="O178" s="5">
        <v>0.66</v>
      </c>
      <c r="P178" s="5">
        <v>0.83</v>
      </c>
      <c r="Q178" s="5">
        <v>0.81</v>
      </c>
      <c r="R178" s="5">
        <v>0.27</v>
      </c>
      <c r="S178" s="5">
        <v>0.4</v>
      </c>
      <c r="T178" s="5">
        <v>3.3</v>
      </c>
      <c r="U178" s="5">
        <v>0.22</v>
      </c>
      <c r="V178" s="5">
        <v>3.94</v>
      </c>
      <c r="Y178" s="9">
        <v>940000</v>
      </c>
      <c r="Z178" s="9">
        <v>5.2451999999999996</v>
      </c>
      <c r="AA178" s="9">
        <v>0.62039999999999995</v>
      </c>
      <c r="AB178" s="9">
        <v>0.7802</v>
      </c>
      <c r="AC178" s="9">
        <v>0.76139999999999997</v>
      </c>
      <c r="AD178" s="9">
        <v>0.25380000000000003</v>
      </c>
      <c r="AE178" s="9">
        <v>0.376</v>
      </c>
      <c r="AF178" s="9">
        <v>3.1019999999999999</v>
      </c>
      <c r="AG178" s="9">
        <v>0.20680000000000001</v>
      </c>
    </row>
    <row r="179" spans="1:33">
      <c r="A179" s="5">
        <v>199710</v>
      </c>
      <c r="B179" s="5">
        <v>1997</v>
      </c>
      <c r="C179" s="5">
        <v>10</v>
      </c>
      <c r="D179" s="19" t="s">
        <v>1107</v>
      </c>
      <c r="E179" s="5">
        <v>175</v>
      </c>
      <c r="F179" s="5">
        <v>7018</v>
      </c>
      <c r="G179" s="5" t="s">
        <v>1100</v>
      </c>
      <c r="H179" s="5" t="s">
        <v>1101</v>
      </c>
      <c r="I179" s="5" t="s">
        <v>76</v>
      </c>
      <c r="J179" s="5" t="s">
        <v>1112</v>
      </c>
      <c r="K179" s="5">
        <v>115</v>
      </c>
      <c r="L179" s="5">
        <v>4.7</v>
      </c>
      <c r="M179" s="5">
        <v>19</v>
      </c>
      <c r="N179" s="5">
        <v>2.35</v>
      </c>
      <c r="O179" s="5">
        <v>0.45</v>
      </c>
      <c r="P179" s="5">
        <v>0.52</v>
      </c>
      <c r="Q179" s="5">
        <v>0.46</v>
      </c>
      <c r="R179" s="5">
        <v>0.09</v>
      </c>
      <c r="S179" s="5">
        <v>0.15</v>
      </c>
      <c r="T179" s="5">
        <v>1.5</v>
      </c>
      <c r="U179" s="5">
        <v>0.11</v>
      </c>
      <c r="V179" s="5">
        <v>1.98</v>
      </c>
      <c r="Y179" s="9">
        <v>1150000</v>
      </c>
      <c r="Z179" s="9">
        <v>2.7025000000000001</v>
      </c>
      <c r="AA179" s="9">
        <v>0.51749999999999996</v>
      </c>
      <c r="AB179" s="9">
        <v>0.59799999999999998</v>
      </c>
      <c r="AC179" s="9">
        <v>0.52900000000000003</v>
      </c>
      <c r="AD179" s="9">
        <v>0.10349999999999999</v>
      </c>
      <c r="AE179" s="9">
        <v>0.17249999999999999</v>
      </c>
      <c r="AF179" s="9">
        <v>1.7250000000000001</v>
      </c>
      <c r="AG179" s="9">
        <v>0.1265</v>
      </c>
    </row>
    <row r="180" spans="1:33">
      <c r="A180" s="5">
        <v>199711</v>
      </c>
      <c r="B180" s="5">
        <v>1997</v>
      </c>
      <c r="C180" s="5">
        <v>11</v>
      </c>
      <c r="D180" s="19" t="s">
        <v>1107</v>
      </c>
      <c r="E180" s="5">
        <v>175</v>
      </c>
      <c r="F180" s="5">
        <v>7018</v>
      </c>
      <c r="G180" s="5" t="s">
        <v>1100</v>
      </c>
      <c r="H180" s="5" t="s">
        <v>1101</v>
      </c>
      <c r="I180" s="5" t="s">
        <v>76</v>
      </c>
      <c r="J180" s="5" t="s">
        <v>1112</v>
      </c>
      <c r="K180" s="5">
        <v>40</v>
      </c>
      <c r="L180" s="5">
        <v>4.3</v>
      </c>
      <c r="M180" s="5">
        <v>56</v>
      </c>
      <c r="N180" s="5">
        <v>0.43</v>
      </c>
      <c r="O180" s="5">
        <v>0.67</v>
      </c>
      <c r="P180" s="5">
        <v>0.61</v>
      </c>
      <c r="Q180" s="5">
        <v>0.46</v>
      </c>
      <c r="R180" s="5">
        <v>0.11</v>
      </c>
      <c r="S180" s="5">
        <v>0.04</v>
      </c>
      <c r="T180" s="5">
        <v>0.25</v>
      </c>
      <c r="U180" s="5">
        <v>0.04</v>
      </c>
      <c r="V180" s="5">
        <v>2.76</v>
      </c>
      <c r="Y180" s="9">
        <v>400000.00000000006</v>
      </c>
      <c r="Z180" s="9">
        <v>0.17200000000000004</v>
      </c>
      <c r="AA180" s="9">
        <v>0.26800000000000007</v>
      </c>
      <c r="AB180" s="9">
        <v>0.24400000000000002</v>
      </c>
      <c r="AC180" s="9">
        <v>0.18400000000000002</v>
      </c>
      <c r="AD180" s="9">
        <v>4.4000000000000004E-2</v>
      </c>
      <c r="AE180" s="9">
        <v>1.6E-2</v>
      </c>
      <c r="AF180" s="9">
        <v>0.10000000000000002</v>
      </c>
      <c r="AG180" s="9">
        <v>1.6E-2</v>
      </c>
    </row>
    <row r="181" spans="1:33">
      <c r="A181" s="5">
        <v>199712</v>
      </c>
      <c r="B181" s="5">
        <v>1997</v>
      </c>
      <c r="C181" s="5">
        <v>12</v>
      </c>
      <c r="D181" s="19" t="s">
        <v>1107</v>
      </c>
      <c r="E181" s="5">
        <v>175</v>
      </c>
      <c r="F181" s="5">
        <v>7018</v>
      </c>
      <c r="G181" s="5" t="s">
        <v>1100</v>
      </c>
      <c r="H181" s="5" t="s">
        <v>1101</v>
      </c>
      <c r="I181" s="5" t="s">
        <v>76</v>
      </c>
      <c r="J181" s="5" t="s">
        <v>1112</v>
      </c>
      <c r="K181" s="5">
        <v>152</v>
      </c>
      <c r="L181" s="5">
        <v>4.4000000000000004</v>
      </c>
      <c r="M181" s="5">
        <v>44</v>
      </c>
      <c r="N181" s="5">
        <v>2.04</v>
      </c>
      <c r="O181" s="5">
        <v>0.62</v>
      </c>
      <c r="P181" s="5">
        <v>0.57999999999999996</v>
      </c>
      <c r="Q181" s="5">
        <v>0.43</v>
      </c>
      <c r="R181" s="5">
        <v>0.1</v>
      </c>
      <c r="S181" s="5">
        <v>0.14000000000000001</v>
      </c>
      <c r="T181" s="5">
        <v>1.1000000000000001</v>
      </c>
      <c r="U181" s="5">
        <v>0.04</v>
      </c>
      <c r="V181" s="5">
        <v>2.97</v>
      </c>
      <c r="Y181" s="9">
        <v>1520000</v>
      </c>
      <c r="Z181" s="9">
        <v>3.1008</v>
      </c>
      <c r="AA181" s="9">
        <v>0.94240000000000002</v>
      </c>
      <c r="AB181" s="9">
        <v>0.88159999999999983</v>
      </c>
      <c r="AC181" s="9">
        <v>0.65359999999999996</v>
      </c>
      <c r="AD181" s="9">
        <v>0.152</v>
      </c>
      <c r="AE181" s="9">
        <v>0.21280000000000002</v>
      </c>
      <c r="AF181" s="9">
        <v>1.6720000000000002</v>
      </c>
      <c r="AG181" s="9">
        <v>6.08E-2</v>
      </c>
    </row>
    <row r="182" spans="1:33">
      <c r="A182" s="5">
        <v>199801</v>
      </c>
      <c r="B182" s="5">
        <v>1998</v>
      </c>
      <c r="C182" s="5">
        <v>1</v>
      </c>
      <c r="D182" s="19" t="s">
        <v>1107</v>
      </c>
      <c r="E182" s="5">
        <v>175</v>
      </c>
      <c r="F182" s="5">
        <v>7018</v>
      </c>
      <c r="G182" s="5" t="s">
        <v>1100</v>
      </c>
      <c r="H182" s="5" t="s">
        <v>1101</v>
      </c>
      <c r="I182" s="5" t="s">
        <v>76</v>
      </c>
      <c r="J182" s="5" t="s">
        <v>1112</v>
      </c>
      <c r="K182" s="5">
        <v>101</v>
      </c>
      <c r="L182" s="5">
        <v>4.5</v>
      </c>
      <c r="M182" s="5">
        <v>32</v>
      </c>
      <c r="N182" s="5">
        <v>3.59</v>
      </c>
      <c r="O182" s="5">
        <v>0.48</v>
      </c>
      <c r="P182" s="5">
        <v>0.53</v>
      </c>
      <c r="Q182" s="5">
        <v>0.32</v>
      </c>
      <c r="R182" s="5">
        <v>0.16</v>
      </c>
      <c r="S182" s="5">
        <v>0.27</v>
      </c>
      <c r="T182" s="5">
        <v>2.2000000000000002</v>
      </c>
      <c r="U182" s="5">
        <v>0.12</v>
      </c>
      <c r="V182" s="5">
        <v>2.69</v>
      </c>
      <c r="Y182" s="9">
        <v>1010000</v>
      </c>
      <c r="Z182" s="9">
        <v>3.6259000000000001</v>
      </c>
      <c r="AA182" s="9">
        <v>0.48480000000000001</v>
      </c>
      <c r="AB182" s="9">
        <v>0.5353</v>
      </c>
      <c r="AC182" s="9">
        <v>0.32319999999999999</v>
      </c>
      <c r="AD182" s="9">
        <v>0.16159999999999999</v>
      </c>
      <c r="AE182" s="9">
        <v>0.2727</v>
      </c>
      <c r="AF182" s="9">
        <v>2.222</v>
      </c>
      <c r="AG182" s="9">
        <v>0.1212</v>
      </c>
    </row>
    <row r="183" spans="1:33">
      <c r="A183" s="5">
        <v>199802</v>
      </c>
      <c r="B183" s="5">
        <v>1998</v>
      </c>
      <c r="C183" s="5">
        <v>2</v>
      </c>
      <c r="D183" s="19" t="s">
        <v>1107</v>
      </c>
      <c r="E183" s="5">
        <v>175</v>
      </c>
      <c r="F183" s="5">
        <v>7018</v>
      </c>
      <c r="G183" s="5" t="s">
        <v>1100</v>
      </c>
      <c r="H183" s="5" t="s">
        <v>1101</v>
      </c>
      <c r="I183" s="5" t="s">
        <v>76</v>
      </c>
      <c r="J183" s="5" t="s">
        <v>1112</v>
      </c>
      <c r="K183" s="5">
        <v>139</v>
      </c>
      <c r="L183" s="5">
        <v>4.4000000000000004</v>
      </c>
      <c r="M183" s="5">
        <v>37</v>
      </c>
      <c r="N183" s="5">
        <v>1.91</v>
      </c>
      <c r="O183" s="5">
        <v>0.76</v>
      </c>
      <c r="P183" s="5">
        <v>0.82</v>
      </c>
      <c r="Q183" s="5">
        <v>0.83</v>
      </c>
      <c r="R183" s="5">
        <v>0.32</v>
      </c>
      <c r="S183" s="5">
        <v>0.15</v>
      </c>
      <c r="T183" s="5">
        <v>1.1000000000000001</v>
      </c>
      <c r="U183" s="5">
        <v>0.09</v>
      </c>
      <c r="V183" s="5">
        <v>2.89</v>
      </c>
      <c r="Y183" s="9">
        <v>1390000</v>
      </c>
      <c r="Z183" s="9">
        <v>2.6549</v>
      </c>
      <c r="AA183" s="9">
        <v>1.0564</v>
      </c>
      <c r="AB183" s="9">
        <v>1.1397999999999999</v>
      </c>
      <c r="AC183" s="9">
        <v>1.1536999999999999</v>
      </c>
      <c r="AD183" s="9">
        <v>0.44479999999999997</v>
      </c>
      <c r="AE183" s="9">
        <v>0.20849999999999999</v>
      </c>
      <c r="AF183" s="9">
        <v>1.5290000000000001</v>
      </c>
      <c r="AG183" s="9">
        <v>0.12509999999999999</v>
      </c>
    </row>
    <row r="184" spans="1:33">
      <c r="A184" s="5">
        <v>199803</v>
      </c>
      <c r="B184" s="5">
        <v>1998</v>
      </c>
      <c r="C184" s="5">
        <v>3</v>
      </c>
      <c r="D184" s="19" t="s">
        <v>1107</v>
      </c>
      <c r="E184" s="5">
        <v>175</v>
      </c>
      <c r="F184" s="5">
        <v>7018</v>
      </c>
      <c r="G184" s="5" t="s">
        <v>1100</v>
      </c>
      <c r="H184" s="5" t="s">
        <v>1101</v>
      </c>
      <c r="I184" s="5" t="s">
        <v>76</v>
      </c>
      <c r="J184" s="5" t="s">
        <v>1112</v>
      </c>
      <c r="K184" s="5">
        <v>93</v>
      </c>
      <c r="L184" s="5">
        <v>4.7</v>
      </c>
      <c r="M184" s="5">
        <v>22</v>
      </c>
      <c r="N184" s="5">
        <v>2.15</v>
      </c>
      <c r="O184" s="5">
        <v>0.45</v>
      </c>
      <c r="P184" s="5">
        <v>0.5</v>
      </c>
      <c r="Q184" s="5">
        <v>0.42</v>
      </c>
      <c r="R184" s="5">
        <v>0.18</v>
      </c>
      <c r="S184" s="5">
        <v>0.16</v>
      </c>
      <c r="T184" s="5">
        <v>1.2</v>
      </c>
      <c r="U184" s="5">
        <v>0.1</v>
      </c>
      <c r="V184" s="5">
        <v>2.13</v>
      </c>
      <c r="Y184" s="9">
        <v>930000</v>
      </c>
      <c r="Z184" s="9">
        <v>1.9995000000000001</v>
      </c>
      <c r="AA184" s="9">
        <v>0.41849999999999998</v>
      </c>
      <c r="AB184" s="9">
        <v>0.46500000000000002</v>
      </c>
      <c r="AC184" s="9">
        <v>0.3906</v>
      </c>
      <c r="AD184" s="9">
        <v>0.16739999999999999</v>
      </c>
      <c r="AE184" s="9">
        <v>0.14879999999999999</v>
      </c>
      <c r="AF184" s="9">
        <v>1.1160000000000001</v>
      </c>
      <c r="AG184" s="9">
        <v>9.2999999999999999E-2</v>
      </c>
    </row>
    <row r="185" spans="1:33">
      <c r="A185" s="5">
        <v>199804</v>
      </c>
      <c r="B185" s="5">
        <v>1998</v>
      </c>
      <c r="C185" s="5">
        <v>4</v>
      </c>
      <c r="D185" s="19" t="s">
        <v>1107</v>
      </c>
      <c r="E185" s="5">
        <v>175</v>
      </c>
      <c r="F185" s="5">
        <v>7018</v>
      </c>
      <c r="G185" s="5" t="s">
        <v>1100</v>
      </c>
      <c r="H185" s="5" t="s">
        <v>1101</v>
      </c>
      <c r="I185" s="5" t="s">
        <v>76</v>
      </c>
      <c r="J185" s="5" t="s">
        <v>1112</v>
      </c>
      <c r="K185" s="5">
        <v>102</v>
      </c>
      <c r="L185" s="5">
        <v>4.5999999999999996</v>
      </c>
      <c r="M185" s="5">
        <v>23</v>
      </c>
      <c r="N185" s="5">
        <v>0.52</v>
      </c>
      <c r="O185" s="5">
        <v>0.7</v>
      </c>
      <c r="P185" s="5">
        <v>0.69</v>
      </c>
      <c r="Q185" s="5">
        <v>0.75</v>
      </c>
      <c r="R185" s="5">
        <v>0.24</v>
      </c>
      <c r="S185" s="5">
        <v>0.06</v>
      </c>
      <c r="T185" s="5">
        <v>0.34</v>
      </c>
      <c r="U185" s="5">
        <v>0.13</v>
      </c>
      <c r="V185" s="5">
        <v>2.08</v>
      </c>
      <c r="Y185" s="9">
        <v>1020000</v>
      </c>
      <c r="Z185" s="9">
        <v>0.53039999999999998</v>
      </c>
      <c r="AA185" s="9">
        <v>0.71399999999999997</v>
      </c>
      <c r="AB185" s="9">
        <v>0.70379999999999998</v>
      </c>
      <c r="AC185" s="9">
        <v>0.76500000000000001</v>
      </c>
      <c r="AD185" s="9">
        <v>0.24479999999999999</v>
      </c>
      <c r="AE185" s="9">
        <v>6.1199999999999997E-2</v>
      </c>
      <c r="AF185" s="9">
        <v>0.3468</v>
      </c>
      <c r="AG185" s="9">
        <v>0.1326</v>
      </c>
    </row>
    <row r="186" spans="1:33">
      <c r="A186" s="5">
        <v>199805</v>
      </c>
      <c r="B186" s="5">
        <v>1998</v>
      </c>
      <c r="C186" s="5">
        <v>5</v>
      </c>
      <c r="D186" s="19" t="s">
        <v>1107</v>
      </c>
      <c r="E186" s="5">
        <v>175</v>
      </c>
      <c r="F186" s="5">
        <v>7018</v>
      </c>
      <c r="G186" s="5" t="s">
        <v>1100</v>
      </c>
      <c r="H186" s="5" t="s">
        <v>1101</v>
      </c>
      <c r="I186" s="5" t="s">
        <v>76</v>
      </c>
      <c r="J186" s="5" t="s">
        <v>1112</v>
      </c>
      <c r="K186" s="5">
        <v>40</v>
      </c>
      <c r="L186" s="5">
        <v>5</v>
      </c>
      <c r="M186" s="5">
        <v>10</v>
      </c>
      <c r="N186" s="5">
        <v>0.77</v>
      </c>
      <c r="O186" s="5">
        <v>0.65</v>
      </c>
      <c r="P186" s="5">
        <v>0.91</v>
      </c>
      <c r="Q186" s="5">
        <v>0.99</v>
      </c>
      <c r="R186" s="5">
        <v>0.18</v>
      </c>
      <c r="S186" s="5">
        <v>0.1</v>
      </c>
      <c r="T186" s="5">
        <v>0.45</v>
      </c>
      <c r="U186" s="5">
        <v>0.73</v>
      </c>
      <c r="V186" s="5">
        <v>2.21</v>
      </c>
      <c r="Y186" s="9">
        <v>400000.00000000006</v>
      </c>
      <c r="Z186" s="9">
        <v>0.30800000000000005</v>
      </c>
      <c r="AA186" s="9">
        <v>0.26000000000000006</v>
      </c>
      <c r="AB186" s="9">
        <v>0.36400000000000005</v>
      </c>
      <c r="AC186" s="9">
        <v>0.39600000000000007</v>
      </c>
      <c r="AD186" s="9">
        <v>7.2000000000000008E-2</v>
      </c>
      <c r="AE186" s="9">
        <v>4.0000000000000008E-2</v>
      </c>
      <c r="AF186" s="9">
        <v>0.18000000000000002</v>
      </c>
      <c r="AG186" s="9">
        <v>0.29200000000000004</v>
      </c>
    </row>
    <row r="187" spans="1:33">
      <c r="A187" s="5">
        <v>199806</v>
      </c>
      <c r="B187" s="5">
        <v>1998</v>
      </c>
      <c r="C187" s="5">
        <v>6</v>
      </c>
      <c r="D187" s="19" t="s">
        <v>1107</v>
      </c>
      <c r="E187" s="5">
        <v>175</v>
      </c>
      <c r="F187" s="5">
        <v>7018</v>
      </c>
      <c r="G187" s="5" t="s">
        <v>1100</v>
      </c>
      <c r="H187" s="5" t="s">
        <v>1101</v>
      </c>
      <c r="I187" s="5" t="s">
        <v>76</v>
      </c>
      <c r="J187" s="5" t="s">
        <v>1112</v>
      </c>
      <c r="K187" s="5">
        <v>143</v>
      </c>
      <c r="L187" s="5">
        <v>4.8</v>
      </c>
      <c r="M187" s="5">
        <v>15</v>
      </c>
      <c r="N187" s="5">
        <v>1.4</v>
      </c>
      <c r="O187" s="5">
        <v>0.33</v>
      </c>
      <c r="P187" s="5">
        <v>0.43</v>
      </c>
      <c r="Q187" s="5">
        <v>0.3</v>
      </c>
      <c r="R187" s="5">
        <v>0.14000000000000001</v>
      </c>
      <c r="S187" s="5">
        <v>0.11</v>
      </c>
      <c r="T187" s="5">
        <v>0.79</v>
      </c>
      <c r="U187" s="5">
        <v>0.11</v>
      </c>
      <c r="V187" s="5">
        <v>1.74</v>
      </c>
      <c r="Y187" s="9">
        <v>1430000</v>
      </c>
      <c r="Z187" s="9">
        <v>2.0019999999999998</v>
      </c>
      <c r="AA187" s="9">
        <v>0.47189999999999999</v>
      </c>
      <c r="AB187" s="9">
        <v>0.6149</v>
      </c>
      <c r="AC187" s="9">
        <v>0.42899999999999999</v>
      </c>
      <c r="AD187" s="9">
        <v>0.20020000000000002</v>
      </c>
      <c r="AE187" s="9">
        <v>0.1573</v>
      </c>
      <c r="AF187" s="9">
        <v>1.1296999999999999</v>
      </c>
      <c r="AG187" s="9">
        <v>0.1573</v>
      </c>
    </row>
    <row r="188" spans="1:33">
      <c r="A188" s="5">
        <v>199807</v>
      </c>
      <c r="B188" s="5">
        <v>1998</v>
      </c>
      <c r="C188" s="5">
        <v>7</v>
      </c>
      <c r="D188" s="19" t="s">
        <v>1107</v>
      </c>
      <c r="E188" s="5">
        <v>175</v>
      </c>
      <c r="F188" s="5">
        <v>7018</v>
      </c>
      <c r="G188" s="5" t="s">
        <v>1100</v>
      </c>
      <c r="H188" s="5" t="s">
        <v>1101</v>
      </c>
      <c r="I188" s="5" t="s">
        <v>76</v>
      </c>
      <c r="J188" s="5" t="s">
        <v>1112</v>
      </c>
      <c r="K188" s="5">
        <v>132</v>
      </c>
      <c r="L188" s="5">
        <v>4.9000000000000004</v>
      </c>
      <c r="M188" s="5">
        <v>11</v>
      </c>
      <c r="N188" s="5">
        <v>2.81</v>
      </c>
      <c r="O188" s="5">
        <v>0.32</v>
      </c>
      <c r="P188" s="5">
        <v>0.52</v>
      </c>
      <c r="Q188" s="5">
        <v>0.45</v>
      </c>
      <c r="R188" s="5">
        <v>0.15</v>
      </c>
      <c r="S188" s="5">
        <v>0.17</v>
      </c>
      <c r="T188" s="5">
        <v>1.6</v>
      </c>
      <c r="U188" s="5">
        <v>0.15</v>
      </c>
      <c r="V188" s="5">
        <v>2.31</v>
      </c>
      <c r="Y188" s="9">
        <v>1320000</v>
      </c>
      <c r="Z188" s="9">
        <v>3.7092000000000001</v>
      </c>
      <c r="AA188" s="9">
        <v>0.4224</v>
      </c>
      <c r="AB188" s="9">
        <v>0.68640000000000001</v>
      </c>
      <c r="AC188" s="9">
        <v>0.59399999999999997</v>
      </c>
      <c r="AD188" s="9">
        <v>0.19800000000000001</v>
      </c>
      <c r="AE188" s="9">
        <v>0.22440000000000002</v>
      </c>
      <c r="AF188" s="9">
        <v>2.1120000000000001</v>
      </c>
      <c r="AG188" s="9">
        <v>0.19800000000000001</v>
      </c>
    </row>
    <row r="189" spans="1:33">
      <c r="A189" s="5">
        <v>199808</v>
      </c>
      <c r="B189" s="5">
        <v>1998</v>
      </c>
      <c r="C189" s="5">
        <v>8</v>
      </c>
      <c r="D189" s="19" t="s">
        <v>1107</v>
      </c>
      <c r="E189" s="5">
        <v>175</v>
      </c>
      <c r="F189" s="5">
        <v>7018</v>
      </c>
      <c r="G189" s="5" t="s">
        <v>1100</v>
      </c>
      <c r="H189" s="5" t="s">
        <v>1101</v>
      </c>
      <c r="I189" s="5" t="s">
        <v>76</v>
      </c>
      <c r="J189" s="5" t="s">
        <v>1112</v>
      </c>
      <c r="K189" s="5">
        <v>59</v>
      </c>
      <c r="L189" s="5">
        <v>4.5999999999999996</v>
      </c>
      <c r="M189" s="5">
        <v>28</v>
      </c>
      <c r="N189" s="5">
        <v>1.36</v>
      </c>
      <c r="O189" s="5">
        <v>0.68</v>
      </c>
      <c r="P189" s="5">
        <v>0.75</v>
      </c>
      <c r="Q189" s="5">
        <v>0.74</v>
      </c>
      <c r="R189" s="5">
        <v>0.14000000000000001</v>
      </c>
      <c r="S189" s="5">
        <v>0.1</v>
      </c>
      <c r="T189" s="5">
        <v>0.8</v>
      </c>
      <c r="U189" s="5">
        <v>0.11</v>
      </c>
      <c r="V189" s="5">
        <v>2.5299999999999998</v>
      </c>
      <c r="Y189" s="9">
        <v>590000</v>
      </c>
      <c r="Z189" s="9">
        <v>0.8024</v>
      </c>
      <c r="AA189" s="9">
        <v>0.4012</v>
      </c>
      <c r="AB189" s="9">
        <v>0.4425</v>
      </c>
      <c r="AC189" s="9">
        <v>0.43659999999999999</v>
      </c>
      <c r="AD189" s="9">
        <v>8.2600000000000021E-2</v>
      </c>
      <c r="AE189" s="9">
        <v>5.8999999999999997E-2</v>
      </c>
      <c r="AF189" s="9">
        <v>0.47199999999999998</v>
      </c>
      <c r="AG189" s="9">
        <v>6.4899999999999999E-2</v>
      </c>
    </row>
    <row r="190" spans="1:33">
      <c r="A190" s="5">
        <v>199809</v>
      </c>
      <c r="B190" s="5">
        <v>1998</v>
      </c>
      <c r="C190" s="5">
        <v>9</v>
      </c>
      <c r="D190" s="19" t="s">
        <v>1107</v>
      </c>
      <c r="E190" s="5">
        <v>175</v>
      </c>
      <c r="F190" s="5">
        <v>7018</v>
      </c>
      <c r="G190" s="5" t="s">
        <v>1100</v>
      </c>
      <c r="H190" s="5" t="s">
        <v>1101</v>
      </c>
      <c r="I190" s="5" t="s">
        <v>76</v>
      </c>
      <c r="J190" s="5" t="s">
        <v>1112</v>
      </c>
      <c r="K190" s="5">
        <v>92</v>
      </c>
      <c r="L190" s="5">
        <v>4.7</v>
      </c>
      <c r="M190" s="5">
        <v>18</v>
      </c>
      <c r="N190" s="5">
        <v>0.67</v>
      </c>
      <c r="O190" s="5">
        <v>0.28000000000000003</v>
      </c>
      <c r="P190" s="5">
        <v>0.38</v>
      </c>
      <c r="Q190" s="5">
        <v>0.25</v>
      </c>
      <c r="R190" s="5">
        <v>0.17</v>
      </c>
      <c r="S190" s="5">
        <v>0.05</v>
      </c>
      <c r="T190" s="5">
        <v>0.37</v>
      </c>
      <c r="U190" s="5">
        <v>0.12</v>
      </c>
      <c r="V190" s="5">
        <v>1.41</v>
      </c>
      <c r="Y190" s="9">
        <v>920000</v>
      </c>
      <c r="Z190" s="9">
        <v>0.61639999999999995</v>
      </c>
      <c r="AA190" s="9">
        <v>0.25760000000000005</v>
      </c>
      <c r="AB190" s="9">
        <v>0.34960000000000002</v>
      </c>
      <c r="AC190" s="9">
        <v>0.23</v>
      </c>
      <c r="AD190" s="9">
        <v>0.15640000000000001</v>
      </c>
      <c r="AE190" s="9">
        <v>4.5999999999999999E-2</v>
      </c>
      <c r="AF190" s="9">
        <v>0.34039999999999998</v>
      </c>
      <c r="AG190" s="9">
        <v>0.1104</v>
      </c>
    </row>
    <row r="191" spans="1:33">
      <c r="A191" s="5">
        <v>199810</v>
      </c>
      <c r="B191" s="5">
        <v>1998</v>
      </c>
      <c r="C191" s="5">
        <v>10</v>
      </c>
      <c r="D191" s="19" t="s">
        <v>1107</v>
      </c>
      <c r="E191" s="5">
        <v>175</v>
      </c>
      <c r="F191" s="5">
        <v>7018</v>
      </c>
      <c r="G191" s="5" t="s">
        <v>1100</v>
      </c>
      <c r="H191" s="5" t="s">
        <v>1101</v>
      </c>
      <c r="I191" s="5" t="s">
        <v>76</v>
      </c>
      <c r="J191" s="5" t="s">
        <v>1112</v>
      </c>
      <c r="K191" s="5">
        <v>156</v>
      </c>
      <c r="L191" s="5">
        <v>4.7</v>
      </c>
      <c r="M191" s="5">
        <v>22</v>
      </c>
      <c r="N191" s="5">
        <v>3.71</v>
      </c>
      <c r="O191" s="5">
        <v>0.32</v>
      </c>
      <c r="P191" s="5">
        <v>0.46</v>
      </c>
      <c r="Q191" s="5">
        <v>0.31</v>
      </c>
      <c r="R191" s="5">
        <v>0.11</v>
      </c>
      <c r="S191" s="5">
        <v>0.22</v>
      </c>
      <c r="T191" s="5">
        <v>2</v>
      </c>
      <c r="U191" s="5">
        <v>0.11</v>
      </c>
      <c r="V191" s="5">
        <v>2.62</v>
      </c>
      <c r="Y191" s="9">
        <v>1560000</v>
      </c>
      <c r="Z191" s="9">
        <v>5.7876000000000003</v>
      </c>
      <c r="AA191" s="9">
        <v>0.49919999999999998</v>
      </c>
      <c r="AB191" s="9">
        <v>0.71760000000000002</v>
      </c>
      <c r="AC191" s="9">
        <v>0.48359999999999997</v>
      </c>
      <c r="AD191" s="9">
        <v>0.1716</v>
      </c>
      <c r="AE191" s="9">
        <v>0.34320000000000001</v>
      </c>
      <c r="AF191" s="9">
        <v>3.12</v>
      </c>
      <c r="AG191" s="9">
        <v>0.1716</v>
      </c>
    </row>
    <row r="192" spans="1:33">
      <c r="A192" s="5">
        <v>199811</v>
      </c>
      <c r="B192" s="5">
        <v>1998</v>
      </c>
      <c r="C192" s="5">
        <v>11</v>
      </c>
      <c r="D192" s="19" t="s">
        <v>1107</v>
      </c>
      <c r="E192" s="5">
        <v>175</v>
      </c>
      <c r="F192" s="5">
        <v>7018</v>
      </c>
      <c r="G192" s="5" t="s">
        <v>1100</v>
      </c>
      <c r="H192" s="5" t="s">
        <v>1101</v>
      </c>
      <c r="I192" s="5" t="s">
        <v>76</v>
      </c>
      <c r="J192" s="5" t="s">
        <v>1112</v>
      </c>
      <c r="K192" s="5">
        <v>37</v>
      </c>
      <c r="L192" s="5">
        <v>4.5</v>
      </c>
      <c r="M192" s="5">
        <v>30</v>
      </c>
      <c r="N192" s="5">
        <v>0.99</v>
      </c>
      <c r="O192" s="5">
        <v>0.39</v>
      </c>
      <c r="P192" s="5">
        <v>0.4</v>
      </c>
      <c r="Q192" s="5">
        <v>0.2</v>
      </c>
      <c r="R192" s="5">
        <v>0.12</v>
      </c>
      <c r="S192" s="5">
        <v>0.1</v>
      </c>
      <c r="T192" s="5">
        <v>0.61</v>
      </c>
      <c r="U192" s="5">
        <v>0.1</v>
      </c>
      <c r="V192" s="5">
        <v>2.0699999999999998</v>
      </c>
      <c r="Y192" s="9">
        <v>370000</v>
      </c>
      <c r="Z192" s="9">
        <v>0.36630000000000001</v>
      </c>
      <c r="AA192" s="9">
        <v>0.14430000000000001</v>
      </c>
      <c r="AB192" s="9">
        <v>0.14799999999999999</v>
      </c>
      <c r="AC192" s="9">
        <v>7.3999999999999996E-2</v>
      </c>
      <c r="AD192" s="9">
        <v>4.4400000000000002E-2</v>
      </c>
      <c r="AE192" s="9">
        <v>3.6999999999999998E-2</v>
      </c>
      <c r="AF192" s="9">
        <v>0.22570000000000001</v>
      </c>
      <c r="AG192" s="9">
        <v>3.6999999999999998E-2</v>
      </c>
    </row>
    <row r="193" spans="1:33">
      <c r="A193" s="5">
        <v>199812</v>
      </c>
      <c r="B193" s="5">
        <v>1998</v>
      </c>
      <c r="C193" s="5">
        <v>12</v>
      </c>
      <c r="D193" s="19" t="s">
        <v>1107</v>
      </c>
      <c r="E193" s="5">
        <v>175</v>
      </c>
      <c r="F193" s="5">
        <v>7018</v>
      </c>
      <c r="G193" s="5" t="s">
        <v>1100</v>
      </c>
      <c r="H193" s="5" t="s">
        <v>1101</v>
      </c>
      <c r="I193" s="5" t="s">
        <v>76</v>
      </c>
      <c r="J193" s="5" t="s">
        <v>1112</v>
      </c>
      <c r="K193" s="5">
        <v>107</v>
      </c>
      <c r="L193" s="5">
        <v>4.5</v>
      </c>
      <c r="M193" s="5">
        <v>33</v>
      </c>
      <c r="N193" s="5">
        <v>1.71</v>
      </c>
      <c r="O193" s="5">
        <v>0.77</v>
      </c>
      <c r="P193" s="5">
        <v>0.69</v>
      </c>
      <c r="Q193" s="5">
        <v>0.68</v>
      </c>
      <c r="R193" s="5">
        <v>0.25</v>
      </c>
      <c r="S193" s="5">
        <v>0.12</v>
      </c>
      <c r="T193" s="5">
        <v>0.95</v>
      </c>
      <c r="U193" s="5">
        <v>0.1</v>
      </c>
      <c r="V193" s="5">
        <v>3.02</v>
      </c>
      <c r="Y193" s="9">
        <v>1070000</v>
      </c>
      <c r="Z193" s="9">
        <v>1.8297000000000001</v>
      </c>
      <c r="AA193" s="9">
        <v>0.82389999999999997</v>
      </c>
      <c r="AB193" s="9">
        <v>0.73829999999999996</v>
      </c>
      <c r="AC193" s="9">
        <v>0.72760000000000002</v>
      </c>
      <c r="AD193" s="9">
        <v>0.26750000000000002</v>
      </c>
      <c r="AE193" s="9">
        <v>0.12839999999999999</v>
      </c>
      <c r="AF193" s="9">
        <v>1.0165</v>
      </c>
      <c r="AG193" s="9">
        <v>0.107</v>
      </c>
    </row>
    <row r="194" spans="1:33">
      <c r="A194" s="5">
        <v>199901</v>
      </c>
      <c r="B194" s="5">
        <v>1999</v>
      </c>
      <c r="C194" s="5">
        <v>1</v>
      </c>
      <c r="D194" s="19" t="s">
        <v>1107</v>
      </c>
      <c r="E194" s="5">
        <v>175</v>
      </c>
      <c r="F194" s="5">
        <v>7018</v>
      </c>
      <c r="G194" s="5" t="s">
        <v>1100</v>
      </c>
      <c r="H194" s="5" t="s">
        <v>1101</v>
      </c>
      <c r="I194" s="5" t="s">
        <v>76</v>
      </c>
      <c r="J194" s="5" t="s">
        <v>1112</v>
      </c>
      <c r="K194" s="5">
        <v>153</v>
      </c>
      <c r="L194" s="5">
        <v>4.4000000000000004</v>
      </c>
      <c r="M194" s="5">
        <v>41</v>
      </c>
      <c r="N194" s="5">
        <v>1.37</v>
      </c>
      <c r="O194" s="5">
        <v>0.69</v>
      </c>
      <c r="P194" s="5">
        <v>0.55000000000000004</v>
      </c>
      <c r="Q194" s="5">
        <v>0.54</v>
      </c>
      <c r="R194" s="5">
        <v>0.1</v>
      </c>
      <c r="S194" s="5">
        <v>0.09</v>
      </c>
      <c r="T194" s="5">
        <v>0.79</v>
      </c>
      <c r="U194" s="5">
        <v>7.0000000000000007E-2</v>
      </c>
      <c r="V194" s="5">
        <v>2.82</v>
      </c>
      <c r="Y194" s="9">
        <v>1530000</v>
      </c>
      <c r="Z194" s="9">
        <v>2.0961000000000003</v>
      </c>
      <c r="AA194" s="9">
        <v>1.0557000000000001</v>
      </c>
      <c r="AB194" s="9">
        <v>0.84150000000000014</v>
      </c>
      <c r="AC194" s="9">
        <v>0.82620000000000005</v>
      </c>
      <c r="AD194" s="9">
        <v>0.153</v>
      </c>
      <c r="AE194" s="9">
        <v>0.13769999999999999</v>
      </c>
      <c r="AF194" s="9">
        <v>1.2087000000000001</v>
      </c>
      <c r="AG194" s="9">
        <v>0.10710000000000001</v>
      </c>
    </row>
    <row r="195" spans="1:33">
      <c r="A195" s="5">
        <v>199902</v>
      </c>
      <c r="B195" s="5">
        <v>1999</v>
      </c>
      <c r="C195" s="5">
        <v>2</v>
      </c>
      <c r="D195" s="19" t="s">
        <v>1107</v>
      </c>
      <c r="E195" s="5">
        <v>175</v>
      </c>
      <c r="F195" s="5">
        <v>7018</v>
      </c>
      <c r="G195" s="5" t="s">
        <v>1100</v>
      </c>
      <c r="H195" s="5" t="s">
        <v>1101</v>
      </c>
      <c r="I195" s="5" t="s">
        <v>76</v>
      </c>
      <c r="J195" s="5" t="s">
        <v>1112</v>
      </c>
      <c r="K195" s="5">
        <v>111</v>
      </c>
      <c r="L195" s="5">
        <v>4.5999999999999996</v>
      </c>
      <c r="M195" s="5">
        <v>25</v>
      </c>
      <c r="N195" s="5">
        <v>2.7</v>
      </c>
      <c r="O195" s="5">
        <v>0.44</v>
      </c>
      <c r="P195" s="5">
        <v>0.48</v>
      </c>
      <c r="Q195" s="5">
        <v>0.45</v>
      </c>
      <c r="R195" s="5">
        <v>0.05</v>
      </c>
      <c r="S195" s="5">
        <v>0.15</v>
      </c>
      <c r="T195" s="5">
        <v>1.3</v>
      </c>
      <c r="U195" s="5">
        <v>0.11</v>
      </c>
      <c r="V195" s="5">
        <v>2.21</v>
      </c>
      <c r="Y195" s="9">
        <v>1110000</v>
      </c>
      <c r="Z195" s="9">
        <v>2.9969999999999999</v>
      </c>
      <c r="AA195" s="9">
        <v>0.4884</v>
      </c>
      <c r="AB195" s="9">
        <v>0.53280000000000005</v>
      </c>
      <c r="AC195" s="9">
        <v>0.4995</v>
      </c>
      <c r="AD195" s="9">
        <v>5.5500000000000001E-2</v>
      </c>
      <c r="AE195" s="9">
        <v>0.16650000000000001</v>
      </c>
      <c r="AF195" s="9">
        <v>1.4430000000000001</v>
      </c>
      <c r="AG195" s="9">
        <v>0.1221</v>
      </c>
    </row>
    <row r="196" spans="1:33">
      <c r="A196" s="5">
        <v>199903</v>
      </c>
      <c r="B196" s="5">
        <v>1999</v>
      </c>
      <c r="C196" s="5">
        <v>3</v>
      </c>
      <c r="D196" s="19" t="s">
        <v>1107</v>
      </c>
      <c r="E196" s="5">
        <v>175</v>
      </c>
      <c r="F196" s="5">
        <v>7018</v>
      </c>
      <c r="G196" s="5" t="s">
        <v>1100</v>
      </c>
      <c r="H196" s="5" t="s">
        <v>1101</v>
      </c>
      <c r="I196" s="5" t="s">
        <v>76</v>
      </c>
      <c r="J196" s="5" t="s">
        <v>1112</v>
      </c>
      <c r="K196" s="5">
        <v>99</v>
      </c>
      <c r="L196" s="5">
        <v>4.5</v>
      </c>
      <c r="M196" s="5">
        <v>34</v>
      </c>
      <c r="N196" s="5">
        <v>0.99</v>
      </c>
      <c r="O196" s="5">
        <v>1.05</v>
      </c>
      <c r="P196" s="5">
        <v>1.05</v>
      </c>
      <c r="Q196" s="5">
        <v>1.37</v>
      </c>
      <c r="R196" s="5">
        <v>0.19</v>
      </c>
      <c r="S196" s="5">
        <v>0.1</v>
      </c>
      <c r="T196" s="5">
        <v>0.59</v>
      </c>
      <c r="U196" s="5">
        <v>0.09</v>
      </c>
      <c r="V196" s="5">
        <v>3.16</v>
      </c>
      <c r="Y196" s="9">
        <v>989999.99999999988</v>
      </c>
      <c r="Z196" s="9">
        <v>0.98009999999999986</v>
      </c>
      <c r="AA196" s="9">
        <v>1.0394999999999999</v>
      </c>
      <c r="AB196" s="9">
        <v>1.0394999999999999</v>
      </c>
      <c r="AC196" s="9">
        <v>1.3563000000000001</v>
      </c>
      <c r="AD196" s="9">
        <v>0.18809999999999996</v>
      </c>
      <c r="AE196" s="9">
        <v>9.9000000000000005E-2</v>
      </c>
      <c r="AF196" s="9">
        <v>0.58409999999999984</v>
      </c>
      <c r="AG196" s="9">
        <v>8.9099999999999985E-2</v>
      </c>
    </row>
    <row r="197" spans="1:33">
      <c r="A197" s="5">
        <v>199904</v>
      </c>
      <c r="B197" s="5">
        <v>1999</v>
      </c>
      <c r="C197" s="5">
        <v>4</v>
      </c>
      <c r="D197" s="19" t="s">
        <v>1107</v>
      </c>
      <c r="E197" s="5">
        <v>175</v>
      </c>
      <c r="F197" s="5">
        <v>7018</v>
      </c>
      <c r="G197" s="5" t="s">
        <v>1100</v>
      </c>
      <c r="H197" s="5" t="s">
        <v>1101</v>
      </c>
      <c r="I197" s="5" t="s">
        <v>76</v>
      </c>
      <c r="J197" s="5" t="s">
        <v>1112</v>
      </c>
      <c r="K197" s="5">
        <v>121</v>
      </c>
      <c r="L197" s="5">
        <v>5</v>
      </c>
      <c r="M197" s="5">
        <v>11</v>
      </c>
      <c r="N197" s="5">
        <v>1.34</v>
      </c>
      <c r="O197" s="5">
        <v>0.39</v>
      </c>
      <c r="P197" s="5">
        <v>0.4</v>
      </c>
      <c r="Q197" s="5">
        <v>0.51</v>
      </c>
      <c r="R197" s="5">
        <v>0.08</v>
      </c>
      <c r="S197" s="5">
        <v>0.12</v>
      </c>
      <c r="T197" s="5">
        <v>0.76</v>
      </c>
      <c r="U197" s="5">
        <v>7.0000000000000007E-2</v>
      </c>
      <c r="V197" s="5">
        <v>1.54</v>
      </c>
      <c r="Y197" s="9">
        <v>1210000</v>
      </c>
      <c r="Z197" s="9">
        <v>1.6214</v>
      </c>
      <c r="AA197" s="9">
        <v>0.47189999999999999</v>
      </c>
      <c r="AB197" s="9">
        <v>0.48399999999999999</v>
      </c>
      <c r="AC197" s="9">
        <v>0.61709999999999998</v>
      </c>
      <c r="AD197" s="9">
        <v>9.6799999999999997E-2</v>
      </c>
      <c r="AE197" s="9">
        <v>0.1452</v>
      </c>
      <c r="AF197" s="9">
        <v>0.91959999999999997</v>
      </c>
      <c r="AG197" s="9">
        <v>8.4700000000000011E-2</v>
      </c>
    </row>
    <row r="198" spans="1:33">
      <c r="A198" s="5">
        <v>199905</v>
      </c>
      <c r="B198" s="5">
        <v>1999</v>
      </c>
      <c r="C198" s="5">
        <v>5</v>
      </c>
      <c r="D198" s="19" t="s">
        <v>1107</v>
      </c>
      <c r="E198" s="5">
        <v>175</v>
      </c>
      <c r="F198" s="5">
        <v>7018</v>
      </c>
      <c r="G198" s="5" t="s">
        <v>1100</v>
      </c>
      <c r="H198" s="5" t="s">
        <v>1101</v>
      </c>
      <c r="I198" s="5" t="s">
        <v>76</v>
      </c>
      <c r="J198" s="5" t="s">
        <v>1112</v>
      </c>
      <c r="K198" s="5">
        <v>68</v>
      </c>
      <c r="L198" s="5">
        <v>4.8</v>
      </c>
      <c r="M198" s="5">
        <v>17</v>
      </c>
      <c r="N198" s="5">
        <v>0.55000000000000004</v>
      </c>
      <c r="O198" s="5">
        <v>0.42</v>
      </c>
      <c r="P198" s="5">
        <v>0.54</v>
      </c>
      <c r="Q198" s="5">
        <v>0.5</v>
      </c>
      <c r="R198" s="5">
        <v>0.21</v>
      </c>
      <c r="S198" s="5">
        <v>7.0000000000000007E-2</v>
      </c>
      <c r="T198" s="5">
        <v>0.42</v>
      </c>
      <c r="U198" s="5">
        <v>0.19</v>
      </c>
      <c r="V198" s="5">
        <v>1.74</v>
      </c>
      <c r="Y198" s="9">
        <v>680000</v>
      </c>
      <c r="Z198" s="9">
        <v>0.37400000000000005</v>
      </c>
      <c r="AA198" s="9">
        <v>0.28560000000000002</v>
      </c>
      <c r="AB198" s="9">
        <v>0.36720000000000003</v>
      </c>
      <c r="AC198" s="9">
        <v>0.34</v>
      </c>
      <c r="AD198" s="9">
        <v>0.14280000000000001</v>
      </c>
      <c r="AE198" s="9">
        <v>4.760000000000001E-2</v>
      </c>
      <c r="AF198" s="9">
        <v>0.28560000000000002</v>
      </c>
      <c r="AG198" s="9">
        <v>0.12920000000000001</v>
      </c>
    </row>
    <row r="199" spans="1:33">
      <c r="A199" s="5">
        <v>199906</v>
      </c>
      <c r="B199" s="5">
        <v>1999</v>
      </c>
      <c r="C199" s="5">
        <v>6</v>
      </c>
      <c r="D199" s="19" t="s">
        <v>1107</v>
      </c>
      <c r="E199" s="5">
        <v>175</v>
      </c>
      <c r="F199" s="5">
        <v>7018</v>
      </c>
      <c r="G199" s="5" t="s">
        <v>1100</v>
      </c>
      <c r="H199" s="5" t="s">
        <v>1101</v>
      </c>
      <c r="I199" s="5" t="s">
        <v>76</v>
      </c>
      <c r="J199" s="5" t="s">
        <v>1112</v>
      </c>
      <c r="K199" s="5">
        <v>152</v>
      </c>
      <c r="L199" s="5">
        <v>4.7</v>
      </c>
      <c r="M199" s="5">
        <v>20</v>
      </c>
      <c r="N199" s="5">
        <v>0.44</v>
      </c>
      <c r="O199" s="5">
        <v>0.38</v>
      </c>
      <c r="P199" s="5">
        <v>0.45</v>
      </c>
      <c r="Q199" s="5">
        <v>0.56000000000000005</v>
      </c>
      <c r="R199" s="5">
        <v>0.09</v>
      </c>
      <c r="S199" s="5">
        <v>0.04</v>
      </c>
      <c r="T199" s="5">
        <v>0.22</v>
      </c>
      <c r="U199" s="5">
        <v>7.0000000000000007E-2</v>
      </c>
      <c r="V199" s="5">
        <v>1.63</v>
      </c>
      <c r="Y199" s="9">
        <v>1520000</v>
      </c>
      <c r="Z199" s="9">
        <v>0.66879999999999995</v>
      </c>
      <c r="AA199" s="9">
        <v>0.5776</v>
      </c>
      <c r="AB199" s="9">
        <v>0.68400000000000005</v>
      </c>
      <c r="AC199" s="9">
        <v>0.85120000000000007</v>
      </c>
      <c r="AD199" s="9">
        <v>0.1368</v>
      </c>
      <c r="AE199" s="9">
        <v>6.08E-2</v>
      </c>
      <c r="AF199" s="9">
        <v>0.33439999999999998</v>
      </c>
      <c r="AG199" s="9">
        <v>0.10640000000000001</v>
      </c>
    </row>
    <row r="200" spans="1:33">
      <c r="A200" s="5">
        <v>199907</v>
      </c>
      <c r="B200" s="5">
        <v>1999</v>
      </c>
      <c r="C200" s="5">
        <v>7</v>
      </c>
      <c r="D200" s="19" t="s">
        <v>1107</v>
      </c>
      <c r="E200" s="5">
        <v>175</v>
      </c>
      <c r="F200" s="5">
        <v>7018</v>
      </c>
      <c r="G200" s="5" t="s">
        <v>1100</v>
      </c>
      <c r="H200" s="5" t="s">
        <v>1101</v>
      </c>
      <c r="I200" s="5" t="s">
        <v>76</v>
      </c>
      <c r="J200" s="5" t="s">
        <v>1112</v>
      </c>
      <c r="K200" s="5">
        <v>28</v>
      </c>
      <c r="W200" s="5">
        <v>599</v>
      </c>
      <c r="X200" s="5" t="s">
        <v>1102</v>
      </c>
      <c r="Y200" s="9">
        <v>280000</v>
      </c>
      <c r="Z200" s="9">
        <v>0</v>
      </c>
      <c r="AA200" s="9">
        <v>0</v>
      </c>
      <c r="AB200" s="9">
        <v>0</v>
      </c>
      <c r="AC200" s="9">
        <v>0</v>
      </c>
      <c r="AD200" s="9">
        <v>0</v>
      </c>
      <c r="AE200" s="9">
        <v>0</v>
      </c>
      <c r="AF200" s="9">
        <v>0</v>
      </c>
      <c r="AG200" s="9">
        <v>0</v>
      </c>
    </row>
    <row r="201" spans="1:33">
      <c r="A201" s="5">
        <v>199908</v>
      </c>
      <c r="B201" s="5">
        <v>1999</v>
      </c>
      <c r="C201" s="5">
        <v>8</v>
      </c>
      <c r="D201" s="19" t="s">
        <v>1107</v>
      </c>
      <c r="E201" s="5">
        <v>175</v>
      </c>
      <c r="F201" s="5">
        <v>7018</v>
      </c>
      <c r="G201" s="5" t="s">
        <v>1100</v>
      </c>
      <c r="H201" s="5" t="s">
        <v>1101</v>
      </c>
      <c r="I201" s="5" t="s">
        <v>76</v>
      </c>
      <c r="J201" s="5" t="s">
        <v>1112</v>
      </c>
      <c r="K201" s="5">
        <v>146</v>
      </c>
      <c r="L201" s="5">
        <v>4.8</v>
      </c>
      <c r="M201" s="5">
        <v>16</v>
      </c>
      <c r="N201" s="5">
        <v>0.22</v>
      </c>
      <c r="O201" s="5">
        <v>0.32</v>
      </c>
      <c r="P201" s="5">
        <v>0.31</v>
      </c>
      <c r="Q201" s="5">
        <v>0.32</v>
      </c>
      <c r="R201" s="5">
        <v>0.14000000000000001</v>
      </c>
      <c r="S201" s="5">
        <v>0.02</v>
      </c>
      <c r="T201" s="5">
        <v>0.13</v>
      </c>
      <c r="U201" s="5">
        <v>0.03</v>
      </c>
      <c r="V201" s="5">
        <v>1.18</v>
      </c>
      <c r="Y201" s="9">
        <v>1460000</v>
      </c>
      <c r="Z201" s="9">
        <v>0.32119999999999999</v>
      </c>
      <c r="AA201" s="9">
        <v>0.4672</v>
      </c>
      <c r="AB201" s="9">
        <v>0.4526</v>
      </c>
      <c r="AC201" s="9">
        <v>0.4672</v>
      </c>
      <c r="AD201" s="9">
        <v>0.20440000000000003</v>
      </c>
      <c r="AE201" s="9">
        <v>2.92E-2</v>
      </c>
      <c r="AF201" s="9">
        <v>0.1898</v>
      </c>
      <c r="AG201" s="9">
        <v>4.3799999999999999E-2</v>
      </c>
    </row>
    <row r="202" spans="1:33">
      <c r="A202" s="5">
        <v>199909</v>
      </c>
      <c r="B202" s="5">
        <v>1999</v>
      </c>
      <c r="C202" s="5">
        <v>9</v>
      </c>
      <c r="D202" s="19" t="s">
        <v>1107</v>
      </c>
      <c r="E202" s="5">
        <v>175</v>
      </c>
      <c r="F202" s="5">
        <v>7018</v>
      </c>
      <c r="G202" s="5" t="s">
        <v>1100</v>
      </c>
      <c r="H202" s="5" t="s">
        <v>1101</v>
      </c>
      <c r="I202" s="5" t="s">
        <v>76</v>
      </c>
      <c r="J202" s="5" t="s">
        <v>1112</v>
      </c>
      <c r="K202" s="5">
        <v>153</v>
      </c>
      <c r="L202" s="5">
        <v>4.7</v>
      </c>
      <c r="M202" s="5">
        <v>22</v>
      </c>
      <c r="N202" s="5">
        <v>1.6</v>
      </c>
      <c r="O202" s="5">
        <v>0.44</v>
      </c>
      <c r="P202" s="5">
        <v>0.5</v>
      </c>
      <c r="Q202" s="5">
        <v>0.45</v>
      </c>
      <c r="R202" s="5">
        <v>0.1</v>
      </c>
      <c r="S202" s="5">
        <v>0.12</v>
      </c>
      <c r="T202" s="5">
        <v>0.97</v>
      </c>
      <c r="U202" s="5">
        <v>0.08</v>
      </c>
      <c r="V202" s="5">
        <v>2.02</v>
      </c>
      <c r="Y202" s="9">
        <v>1530000</v>
      </c>
      <c r="Z202" s="9">
        <v>2.448</v>
      </c>
      <c r="AA202" s="9">
        <v>0.67320000000000002</v>
      </c>
      <c r="AB202" s="9">
        <v>0.76500000000000001</v>
      </c>
      <c r="AC202" s="9">
        <v>0.6885</v>
      </c>
      <c r="AD202" s="9">
        <v>0.153</v>
      </c>
      <c r="AE202" s="9">
        <v>0.18360000000000001</v>
      </c>
      <c r="AF202" s="9">
        <v>1.4841</v>
      </c>
      <c r="AG202" s="9">
        <v>0.12239999999999999</v>
      </c>
    </row>
    <row r="203" spans="1:33">
      <c r="A203" s="5">
        <v>199910</v>
      </c>
      <c r="B203" s="5">
        <v>1999</v>
      </c>
      <c r="C203" s="5">
        <v>10</v>
      </c>
      <c r="D203" s="19" t="s">
        <v>1107</v>
      </c>
      <c r="E203" s="5">
        <v>175</v>
      </c>
      <c r="F203" s="5">
        <v>7018</v>
      </c>
      <c r="G203" s="5" t="s">
        <v>1100</v>
      </c>
      <c r="H203" s="5" t="s">
        <v>1101</v>
      </c>
      <c r="I203" s="5" t="s">
        <v>76</v>
      </c>
      <c r="J203" s="5" t="s">
        <v>1112</v>
      </c>
      <c r="K203" s="5">
        <v>55</v>
      </c>
      <c r="L203" s="5">
        <v>4.5</v>
      </c>
      <c r="M203" s="5">
        <v>35</v>
      </c>
      <c r="N203" s="5">
        <v>4.8899999999999997</v>
      </c>
      <c r="O203" s="5">
        <v>0.53</v>
      </c>
      <c r="P203" s="5">
        <v>0.65</v>
      </c>
      <c r="Q203" s="5">
        <v>0.5</v>
      </c>
      <c r="R203" s="5">
        <v>0.16</v>
      </c>
      <c r="S203" s="5">
        <v>0.32</v>
      </c>
      <c r="T203" s="5">
        <v>2.8</v>
      </c>
      <c r="U203" s="5">
        <v>0.17</v>
      </c>
      <c r="V203" s="5">
        <v>3.14</v>
      </c>
      <c r="Y203" s="9">
        <v>550000</v>
      </c>
      <c r="Z203" s="9">
        <v>2.6894999999999998</v>
      </c>
      <c r="AA203" s="9">
        <v>0.29149999999999998</v>
      </c>
      <c r="AB203" s="9">
        <v>0.35749999999999998</v>
      </c>
      <c r="AC203" s="9">
        <v>0.27500000000000002</v>
      </c>
      <c r="AD203" s="9">
        <v>8.7999999999999995E-2</v>
      </c>
      <c r="AE203" s="9">
        <v>0.17599999999999999</v>
      </c>
      <c r="AF203" s="9">
        <v>1.54</v>
      </c>
      <c r="AG203" s="9">
        <v>9.35E-2</v>
      </c>
    </row>
    <row r="204" spans="1:33">
      <c r="A204" s="5">
        <v>199911</v>
      </c>
      <c r="B204" s="5">
        <v>1999</v>
      </c>
      <c r="C204" s="5">
        <v>11</v>
      </c>
      <c r="D204" s="19" t="s">
        <v>1107</v>
      </c>
      <c r="E204" s="5">
        <v>175</v>
      </c>
      <c r="F204" s="5">
        <v>7018</v>
      </c>
      <c r="G204" s="5" t="s">
        <v>1100</v>
      </c>
      <c r="H204" s="5" t="s">
        <v>1101</v>
      </c>
      <c r="I204" s="5" t="s">
        <v>76</v>
      </c>
      <c r="J204" s="5" t="s">
        <v>1112</v>
      </c>
      <c r="K204" s="5">
        <v>82</v>
      </c>
      <c r="L204" s="5">
        <v>4.7</v>
      </c>
      <c r="M204" s="5">
        <v>21</v>
      </c>
      <c r="N204" s="5">
        <v>6.19</v>
      </c>
      <c r="O204" s="5">
        <v>0.59</v>
      </c>
      <c r="P204" s="5">
        <v>0.74</v>
      </c>
      <c r="Q204" s="5">
        <v>0.65</v>
      </c>
      <c r="R204" s="5">
        <v>0.22</v>
      </c>
      <c r="S204" s="5">
        <v>0.39</v>
      </c>
      <c r="T204" s="5">
        <v>3.8</v>
      </c>
      <c r="U204" s="5">
        <v>0.23</v>
      </c>
      <c r="V204" s="5">
        <v>4.38</v>
      </c>
      <c r="Y204" s="9">
        <v>820000</v>
      </c>
      <c r="Z204" s="9">
        <v>5.0758000000000001</v>
      </c>
      <c r="AA204" s="9">
        <v>0.48380000000000001</v>
      </c>
      <c r="AB204" s="9">
        <v>0.60680000000000001</v>
      </c>
      <c r="AC204" s="9">
        <v>0.53300000000000003</v>
      </c>
      <c r="AD204" s="9">
        <v>0.1804</v>
      </c>
      <c r="AE204" s="9">
        <v>0.31979999999999997</v>
      </c>
      <c r="AF204" s="9">
        <v>3.1160000000000001</v>
      </c>
      <c r="AG204" s="9">
        <v>0.18859999999999999</v>
      </c>
    </row>
    <row r="205" spans="1:33">
      <c r="A205" s="5">
        <v>199912</v>
      </c>
      <c r="B205" s="5">
        <v>1999</v>
      </c>
      <c r="C205" s="5">
        <v>12</v>
      </c>
      <c r="D205" s="19" t="s">
        <v>1107</v>
      </c>
      <c r="E205" s="5">
        <v>175</v>
      </c>
      <c r="F205" s="5">
        <v>7018</v>
      </c>
      <c r="G205" s="5" t="s">
        <v>1100</v>
      </c>
      <c r="H205" s="5" t="s">
        <v>1101</v>
      </c>
      <c r="I205" s="5" t="s">
        <v>76</v>
      </c>
      <c r="J205" s="5" t="s">
        <v>1112</v>
      </c>
      <c r="K205" s="5">
        <v>147</v>
      </c>
      <c r="L205" s="5">
        <v>4.5999999999999996</v>
      </c>
      <c r="M205" s="5">
        <v>28</v>
      </c>
      <c r="N205" s="5">
        <v>4.87</v>
      </c>
      <c r="O205" s="5">
        <v>0.49</v>
      </c>
      <c r="P205" s="5">
        <v>0.6</v>
      </c>
      <c r="Q205" s="5">
        <v>0.31</v>
      </c>
      <c r="R205" s="5">
        <v>0.14000000000000001</v>
      </c>
      <c r="S205" s="5">
        <v>0.33</v>
      </c>
      <c r="T205" s="5">
        <v>2.8</v>
      </c>
      <c r="U205" s="5">
        <v>0.13</v>
      </c>
      <c r="V205" s="5">
        <v>3.32</v>
      </c>
      <c r="X205" s="5" t="s">
        <v>1103</v>
      </c>
      <c r="Y205" s="9">
        <v>1470000</v>
      </c>
      <c r="Z205" s="9">
        <v>7.1589</v>
      </c>
      <c r="AA205" s="9">
        <v>0.72030000000000005</v>
      </c>
      <c r="AB205" s="9">
        <v>0.88200000000000001</v>
      </c>
      <c r="AC205" s="9">
        <v>0.45569999999999999</v>
      </c>
      <c r="AD205" s="9">
        <v>0.20580000000000004</v>
      </c>
      <c r="AE205" s="9">
        <v>0.48509999999999998</v>
      </c>
      <c r="AF205" s="9">
        <v>4.1159999999999997</v>
      </c>
      <c r="AG205" s="9">
        <v>0.19109999999999999</v>
      </c>
    </row>
    <row r="206" spans="1:33">
      <c r="A206" s="5">
        <v>200001</v>
      </c>
      <c r="B206" s="5">
        <v>2000</v>
      </c>
      <c r="C206" s="5">
        <v>1</v>
      </c>
      <c r="D206" s="19" t="s">
        <v>1107</v>
      </c>
      <c r="E206" s="5">
        <v>175</v>
      </c>
      <c r="F206" s="5">
        <v>7018</v>
      </c>
      <c r="G206" s="5" t="s">
        <v>1100</v>
      </c>
      <c r="H206" s="5" t="s">
        <v>1101</v>
      </c>
      <c r="I206" s="5" t="s">
        <v>76</v>
      </c>
      <c r="J206" s="5" t="s">
        <v>1112</v>
      </c>
      <c r="K206" s="5">
        <v>145</v>
      </c>
      <c r="L206" s="5">
        <v>4.3</v>
      </c>
      <c r="M206" s="5">
        <v>48</v>
      </c>
      <c r="N206" s="5">
        <v>4.5999999999999996</v>
      </c>
      <c r="O206" s="5">
        <v>0.86</v>
      </c>
      <c r="P206" s="5">
        <v>0.71</v>
      </c>
      <c r="Q206" s="5">
        <v>0.78</v>
      </c>
      <c r="R206" s="5">
        <v>0.12</v>
      </c>
      <c r="S206" s="5">
        <v>0.31</v>
      </c>
      <c r="T206" s="5">
        <v>2.5</v>
      </c>
      <c r="U206" s="5">
        <v>0.13</v>
      </c>
      <c r="V206" s="5">
        <v>3.91</v>
      </c>
      <c r="Y206" s="9">
        <v>1450000</v>
      </c>
      <c r="Z206" s="9">
        <v>6.669999999999999</v>
      </c>
      <c r="AA206" s="9">
        <v>1.2470000000000001</v>
      </c>
      <c r="AB206" s="9">
        <v>1.0295000000000001</v>
      </c>
      <c r="AC206" s="9">
        <v>1.131</v>
      </c>
      <c r="AD206" s="9">
        <v>0.17399999999999999</v>
      </c>
      <c r="AE206" s="9">
        <v>0.44950000000000001</v>
      </c>
      <c r="AF206" s="9">
        <v>3.625</v>
      </c>
      <c r="AG206" s="9">
        <v>0.1885</v>
      </c>
    </row>
    <row r="207" spans="1:33">
      <c r="A207" s="5">
        <v>200002</v>
      </c>
      <c r="B207" s="5">
        <v>2000</v>
      </c>
      <c r="C207" s="5">
        <v>2</v>
      </c>
      <c r="D207" s="19" t="s">
        <v>1107</v>
      </c>
      <c r="E207" s="5">
        <v>175</v>
      </c>
      <c r="F207" s="5">
        <v>7018</v>
      </c>
      <c r="G207" s="5" t="s">
        <v>1100</v>
      </c>
      <c r="H207" s="5" t="s">
        <v>1101</v>
      </c>
      <c r="I207" s="5" t="s">
        <v>76</v>
      </c>
      <c r="J207" s="5" t="s">
        <v>1112</v>
      </c>
      <c r="K207" s="5">
        <v>148</v>
      </c>
      <c r="L207" s="5">
        <v>4.5999999999999996</v>
      </c>
      <c r="M207" s="5">
        <v>26</v>
      </c>
      <c r="N207" s="5">
        <v>2.68</v>
      </c>
      <c r="O207" s="5">
        <v>0.64</v>
      </c>
      <c r="P207" s="5">
        <v>0.56000000000000005</v>
      </c>
      <c r="Q207" s="5">
        <v>0.62</v>
      </c>
      <c r="R207" s="5">
        <v>0.19</v>
      </c>
      <c r="S207" s="5">
        <v>0.2</v>
      </c>
      <c r="T207" s="5">
        <v>1.6</v>
      </c>
      <c r="U207" s="5">
        <v>0.1</v>
      </c>
      <c r="V207" s="5">
        <v>2.56</v>
      </c>
      <c r="Y207" s="9">
        <v>1480000</v>
      </c>
      <c r="Z207" s="9">
        <v>3.9664000000000006</v>
      </c>
      <c r="AA207" s="9">
        <v>0.94720000000000004</v>
      </c>
      <c r="AB207" s="9">
        <v>0.82880000000000009</v>
      </c>
      <c r="AC207" s="9">
        <v>0.91759999999999997</v>
      </c>
      <c r="AD207" s="9">
        <v>0.28120000000000001</v>
      </c>
      <c r="AE207" s="9">
        <v>0.29599999999999999</v>
      </c>
      <c r="AF207" s="9">
        <v>2.3679999999999999</v>
      </c>
      <c r="AG207" s="9">
        <v>0.14799999999999999</v>
      </c>
    </row>
    <row r="208" spans="1:33">
      <c r="A208" s="5">
        <v>200003</v>
      </c>
      <c r="B208" s="5">
        <v>2000</v>
      </c>
      <c r="C208" s="5">
        <v>3</v>
      </c>
      <c r="D208" s="19" t="s">
        <v>1107</v>
      </c>
      <c r="E208" s="5">
        <v>175</v>
      </c>
      <c r="F208" s="5">
        <v>7018</v>
      </c>
      <c r="G208" s="5" t="s">
        <v>1100</v>
      </c>
      <c r="H208" s="5" t="s">
        <v>1101</v>
      </c>
      <c r="I208" s="5" t="s">
        <v>76</v>
      </c>
      <c r="J208" s="5" t="s">
        <v>1112</v>
      </c>
      <c r="K208" s="5">
        <v>77</v>
      </c>
      <c r="L208" s="5">
        <v>4.5999999999999996</v>
      </c>
      <c r="M208" s="5">
        <v>23</v>
      </c>
      <c r="N208" s="5">
        <v>3.87</v>
      </c>
      <c r="O208" s="5">
        <v>0.48</v>
      </c>
      <c r="P208" s="5">
        <v>0.6</v>
      </c>
      <c r="Q208" s="5">
        <v>0.54</v>
      </c>
      <c r="R208" s="5">
        <v>0.17</v>
      </c>
      <c r="S208" s="5">
        <v>0.26</v>
      </c>
      <c r="T208" s="5">
        <v>2.2999999999999998</v>
      </c>
      <c r="U208" s="5">
        <v>0.12</v>
      </c>
      <c r="V208" s="5">
        <v>2.81</v>
      </c>
      <c r="Y208" s="9">
        <v>770000</v>
      </c>
      <c r="Z208" s="9">
        <v>2.9799000000000002</v>
      </c>
      <c r="AA208" s="9">
        <v>0.36959999999999998</v>
      </c>
      <c r="AB208" s="9">
        <v>0.46200000000000002</v>
      </c>
      <c r="AC208" s="9">
        <v>0.4158</v>
      </c>
      <c r="AD208" s="9">
        <v>0.13090000000000002</v>
      </c>
      <c r="AE208" s="9">
        <v>0.20019999999999999</v>
      </c>
      <c r="AF208" s="9">
        <v>1.7709999999999997</v>
      </c>
      <c r="AG208" s="9">
        <v>9.2399999999999996E-2</v>
      </c>
    </row>
    <row r="209" spans="1:33">
      <c r="A209" s="5">
        <v>200004</v>
      </c>
      <c r="B209" s="5">
        <v>2000</v>
      </c>
      <c r="C209" s="5">
        <v>4</v>
      </c>
      <c r="D209" s="19" t="s">
        <v>1107</v>
      </c>
      <c r="E209" s="5">
        <v>175</v>
      </c>
      <c r="F209" s="5">
        <v>7018</v>
      </c>
      <c r="G209" s="5" t="s">
        <v>1100</v>
      </c>
      <c r="H209" s="5" t="s">
        <v>1101</v>
      </c>
      <c r="I209" s="5" t="s">
        <v>76</v>
      </c>
      <c r="J209" s="5" t="s">
        <v>1112</v>
      </c>
      <c r="K209" s="5">
        <v>99</v>
      </c>
      <c r="L209" s="5">
        <v>4.7</v>
      </c>
      <c r="M209" s="5">
        <v>21</v>
      </c>
      <c r="N209" s="5">
        <v>0.8</v>
      </c>
      <c r="O209" s="5">
        <v>0.65</v>
      </c>
      <c r="P209" s="5">
        <v>0.89</v>
      </c>
      <c r="Q209" s="5">
        <v>0.98</v>
      </c>
      <c r="R209" s="5">
        <v>0.3</v>
      </c>
      <c r="S209" s="5">
        <v>0.09</v>
      </c>
      <c r="T209" s="5">
        <v>0.49</v>
      </c>
      <c r="U209" s="5">
        <v>0.08</v>
      </c>
      <c r="V209" s="5">
        <v>2.0699999999999998</v>
      </c>
      <c r="Y209" s="9">
        <v>989999.99999999988</v>
      </c>
      <c r="Z209" s="9">
        <v>0.79200000000000004</v>
      </c>
      <c r="AA209" s="9">
        <v>0.64349999999999996</v>
      </c>
      <c r="AB209" s="9">
        <v>0.88109999999999988</v>
      </c>
      <c r="AC209" s="9">
        <v>0.97019999999999984</v>
      </c>
      <c r="AD209" s="9">
        <v>0.29699999999999993</v>
      </c>
      <c r="AE209" s="9">
        <v>8.9099999999999985E-2</v>
      </c>
      <c r="AF209" s="9">
        <v>0.48509999999999992</v>
      </c>
      <c r="AG209" s="9">
        <v>7.9199999999999979E-2</v>
      </c>
    </row>
    <row r="210" spans="1:33">
      <c r="A210" s="5">
        <v>200005</v>
      </c>
      <c r="B210" s="5">
        <v>2000</v>
      </c>
      <c r="C210" s="5">
        <v>5</v>
      </c>
      <c r="D210" s="19" t="s">
        <v>1107</v>
      </c>
      <c r="E210" s="5">
        <v>175</v>
      </c>
      <c r="F210" s="5">
        <v>7018</v>
      </c>
      <c r="G210" s="5" t="s">
        <v>1100</v>
      </c>
      <c r="H210" s="5" t="s">
        <v>1101</v>
      </c>
      <c r="I210" s="5" t="s">
        <v>76</v>
      </c>
      <c r="J210" s="5" t="s">
        <v>1112</v>
      </c>
      <c r="K210" s="5">
        <v>93</v>
      </c>
      <c r="L210" s="5">
        <v>5.0999999999999996</v>
      </c>
      <c r="M210" s="5">
        <v>9</v>
      </c>
      <c r="N210" s="5">
        <v>1.91</v>
      </c>
      <c r="O210" s="5">
        <v>0.67</v>
      </c>
      <c r="P210" s="5">
        <v>0.72</v>
      </c>
      <c r="Q210" s="5">
        <v>1.21</v>
      </c>
      <c r="R210" s="5">
        <v>0.26</v>
      </c>
      <c r="S210" s="5">
        <v>0.15</v>
      </c>
      <c r="T210" s="5">
        <v>1.2</v>
      </c>
      <c r="U210" s="5">
        <v>0.32</v>
      </c>
      <c r="V210" s="5">
        <v>2.4300000000000002</v>
      </c>
      <c r="Y210" s="9">
        <v>930000</v>
      </c>
      <c r="Z210" s="9">
        <v>1.7763</v>
      </c>
      <c r="AA210" s="9">
        <v>0.62309999999999999</v>
      </c>
      <c r="AB210" s="9">
        <v>0.66959999999999997</v>
      </c>
      <c r="AC210" s="9">
        <v>1.1253</v>
      </c>
      <c r="AD210" s="9">
        <v>0.24179999999999999</v>
      </c>
      <c r="AE210" s="9">
        <v>0.13950000000000001</v>
      </c>
      <c r="AF210" s="9">
        <v>1.1160000000000001</v>
      </c>
      <c r="AG210" s="9">
        <v>0.29759999999999998</v>
      </c>
    </row>
    <row r="211" spans="1:33">
      <c r="A211" s="5">
        <v>200006</v>
      </c>
      <c r="B211" s="5">
        <v>2000</v>
      </c>
      <c r="C211" s="5">
        <v>6</v>
      </c>
      <c r="D211" s="19" t="s">
        <v>1107</v>
      </c>
      <c r="E211" s="5">
        <v>175</v>
      </c>
      <c r="F211" s="5">
        <v>7018</v>
      </c>
      <c r="G211" s="5" t="s">
        <v>1100</v>
      </c>
      <c r="H211" s="5" t="s">
        <v>1101</v>
      </c>
      <c r="I211" s="5" t="s">
        <v>76</v>
      </c>
      <c r="J211" s="5" t="s">
        <v>1112</v>
      </c>
      <c r="K211" s="5">
        <v>75</v>
      </c>
      <c r="L211" s="5">
        <v>5.9</v>
      </c>
      <c r="M211" s="5">
        <v>1</v>
      </c>
      <c r="N211" s="5">
        <v>0.41</v>
      </c>
      <c r="O211" s="5">
        <v>0.25</v>
      </c>
      <c r="P211" s="5">
        <v>0.4</v>
      </c>
      <c r="Q211" s="5">
        <v>0.82</v>
      </c>
      <c r="R211" s="5">
        <v>0.1</v>
      </c>
      <c r="S211" s="5">
        <v>0.04</v>
      </c>
      <c r="T211" s="5">
        <v>0.32</v>
      </c>
      <c r="U211" s="5">
        <v>0.24</v>
      </c>
      <c r="V211" s="5">
        <v>1.23</v>
      </c>
      <c r="Y211" s="9">
        <v>749999.99999999988</v>
      </c>
      <c r="Z211" s="9">
        <v>0.30749999999999994</v>
      </c>
      <c r="AA211" s="9">
        <v>0.18749999999999997</v>
      </c>
      <c r="AB211" s="9">
        <v>0.29999999999999993</v>
      </c>
      <c r="AC211" s="9">
        <v>0.61499999999999988</v>
      </c>
      <c r="AD211" s="9">
        <v>7.4999999999999983E-2</v>
      </c>
      <c r="AE211" s="9">
        <v>2.9999999999999995E-2</v>
      </c>
      <c r="AF211" s="9">
        <v>0.23999999999999996</v>
      </c>
      <c r="AG211" s="9">
        <v>0.17999999999999997</v>
      </c>
    </row>
    <row r="212" spans="1:33">
      <c r="A212" s="5">
        <v>200007</v>
      </c>
      <c r="B212" s="5">
        <v>2000</v>
      </c>
      <c r="C212" s="5">
        <v>7</v>
      </c>
      <c r="D212" s="19" t="s">
        <v>1107</v>
      </c>
      <c r="E212" s="5">
        <v>175</v>
      </c>
      <c r="F212" s="5">
        <v>7018</v>
      </c>
      <c r="G212" s="5" t="s">
        <v>1100</v>
      </c>
      <c r="H212" s="5" t="s">
        <v>1101</v>
      </c>
      <c r="I212" s="5" t="s">
        <v>76</v>
      </c>
      <c r="J212" s="5" t="s">
        <v>1112</v>
      </c>
      <c r="K212" s="5">
        <v>62</v>
      </c>
      <c r="L212" s="5">
        <v>5.6</v>
      </c>
      <c r="M212" s="5">
        <v>2</v>
      </c>
      <c r="N212" s="5">
        <v>1.42</v>
      </c>
      <c r="O212" s="5">
        <v>0.33</v>
      </c>
      <c r="P212" s="5">
        <v>0.39</v>
      </c>
      <c r="Q212" s="5">
        <v>0.74</v>
      </c>
      <c r="R212" s="5">
        <v>0.1</v>
      </c>
      <c r="S212" s="5">
        <v>0.1</v>
      </c>
      <c r="T212" s="5">
        <v>0.88</v>
      </c>
      <c r="U212" s="5">
        <v>0.17</v>
      </c>
      <c r="V212" s="5">
        <v>1.38</v>
      </c>
      <c r="Y212" s="9">
        <v>620000</v>
      </c>
      <c r="Z212" s="9">
        <v>0.88039999999999996</v>
      </c>
      <c r="AA212" s="9">
        <v>0.2046</v>
      </c>
      <c r="AB212" s="9">
        <v>0.24179999999999999</v>
      </c>
      <c r="AC212" s="9">
        <v>0.45879999999999999</v>
      </c>
      <c r="AD212" s="9">
        <v>6.2E-2</v>
      </c>
      <c r="AE212" s="9">
        <v>6.2E-2</v>
      </c>
      <c r="AF212" s="9">
        <v>0.54559999999999997</v>
      </c>
      <c r="AG212" s="9">
        <v>0.10540000000000002</v>
      </c>
    </row>
    <row r="213" spans="1:33">
      <c r="A213" s="5">
        <v>200008</v>
      </c>
      <c r="B213" s="5">
        <v>2000</v>
      </c>
      <c r="C213" s="5">
        <v>8</v>
      </c>
      <c r="D213" s="19" t="s">
        <v>1107</v>
      </c>
      <c r="E213" s="5">
        <v>175</v>
      </c>
      <c r="F213" s="5">
        <v>7018</v>
      </c>
      <c r="G213" s="5" t="s">
        <v>1100</v>
      </c>
      <c r="H213" s="5" t="s">
        <v>1101</v>
      </c>
      <c r="I213" s="5" t="s">
        <v>76</v>
      </c>
      <c r="J213" s="5" t="s">
        <v>1112</v>
      </c>
      <c r="K213" s="5">
        <v>160</v>
      </c>
      <c r="L213" s="5">
        <v>4.7</v>
      </c>
      <c r="M213" s="5">
        <v>22</v>
      </c>
      <c r="N213" s="5">
        <v>0.85</v>
      </c>
      <c r="O213" s="5">
        <v>0.33</v>
      </c>
      <c r="P213" s="5">
        <v>0.45</v>
      </c>
      <c r="Q213" s="5">
        <v>0.38</v>
      </c>
      <c r="R213" s="5">
        <v>0.03</v>
      </c>
      <c r="S213" s="5">
        <v>0.03</v>
      </c>
      <c r="T213" s="5">
        <v>0.59</v>
      </c>
      <c r="U213" s="5">
        <v>0.09</v>
      </c>
      <c r="V213" s="5">
        <v>1.57</v>
      </c>
      <c r="Y213" s="9">
        <v>1600000.0000000002</v>
      </c>
      <c r="Z213" s="9">
        <v>1.3600000000000003</v>
      </c>
      <c r="AA213" s="9">
        <v>0.52800000000000014</v>
      </c>
      <c r="AB213" s="9">
        <v>0.72000000000000008</v>
      </c>
      <c r="AC213" s="9">
        <v>0.6080000000000001</v>
      </c>
      <c r="AD213" s="9">
        <v>4.8000000000000008E-2</v>
      </c>
      <c r="AE213" s="9">
        <v>4.8000000000000008E-2</v>
      </c>
      <c r="AF213" s="9">
        <v>0.94400000000000006</v>
      </c>
      <c r="AG213" s="9">
        <v>0.14400000000000002</v>
      </c>
    </row>
    <row r="214" spans="1:33">
      <c r="A214" s="5">
        <v>200009</v>
      </c>
      <c r="B214" s="5">
        <v>2000</v>
      </c>
      <c r="C214" s="5">
        <v>9</v>
      </c>
      <c r="D214" s="19" t="s">
        <v>1107</v>
      </c>
      <c r="E214" s="5">
        <v>175</v>
      </c>
      <c r="F214" s="5">
        <v>7018</v>
      </c>
      <c r="G214" s="5" t="s">
        <v>1100</v>
      </c>
      <c r="H214" s="5" t="s">
        <v>1101</v>
      </c>
      <c r="I214" s="5" t="s">
        <v>76</v>
      </c>
      <c r="J214" s="5" t="s">
        <v>1112</v>
      </c>
      <c r="K214" s="5">
        <v>32</v>
      </c>
      <c r="L214" s="5">
        <v>4.5999999999999996</v>
      </c>
      <c r="M214" s="5">
        <v>27</v>
      </c>
      <c r="N214" s="5">
        <v>0.7</v>
      </c>
      <c r="O214" s="5">
        <v>0.59</v>
      </c>
      <c r="P214" s="5">
        <v>0.51</v>
      </c>
      <c r="Q214" s="5">
        <v>0.52</v>
      </c>
      <c r="R214" s="5">
        <v>0.09</v>
      </c>
      <c r="S214" s="5">
        <v>0.06</v>
      </c>
      <c r="T214" s="5">
        <v>0.42</v>
      </c>
      <c r="U214" s="5">
        <v>0.1</v>
      </c>
      <c r="V214" s="5">
        <v>2.29</v>
      </c>
      <c r="X214" s="5" t="s">
        <v>1104</v>
      </c>
      <c r="Y214" s="9">
        <v>320000</v>
      </c>
      <c r="Z214" s="9">
        <v>0.224</v>
      </c>
      <c r="AA214" s="9">
        <v>0.1888</v>
      </c>
      <c r="AB214" s="9">
        <v>0.16320000000000001</v>
      </c>
      <c r="AC214" s="9">
        <v>0.16639999999999999</v>
      </c>
      <c r="AD214" s="9">
        <v>2.8799999999999999E-2</v>
      </c>
      <c r="AE214" s="9">
        <v>1.9199999999999998E-2</v>
      </c>
      <c r="AF214" s="9">
        <v>0.13439999999999999</v>
      </c>
      <c r="AG214" s="9">
        <v>3.2000000000000001E-2</v>
      </c>
    </row>
    <row r="215" spans="1:33">
      <c r="A215" s="5">
        <v>200010</v>
      </c>
      <c r="B215" s="5">
        <v>2000</v>
      </c>
      <c r="C215" s="5">
        <v>10</v>
      </c>
      <c r="D215" s="19" t="s">
        <v>1107</v>
      </c>
      <c r="E215" s="5">
        <v>175</v>
      </c>
      <c r="F215" s="5">
        <v>7018</v>
      </c>
      <c r="G215" s="5" t="s">
        <v>1100</v>
      </c>
      <c r="H215" s="5" t="s">
        <v>1101</v>
      </c>
      <c r="I215" s="5" t="s">
        <v>76</v>
      </c>
      <c r="J215" s="5" t="s">
        <v>1112</v>
      </c>
      <c r="K215" s="5">
        <v>131</v>
      </c>
      <c r="L215" s="5">
        <v>4.7</v>
      </c>
      <c r="M215" s="5">
        <v>20</v>
      </c>
      <c r="N215" s="5">
        <v>1.7</v>
      </c>
      <c r="O215" s="5">
        <v>0.54</v>
      </c>
      <c r="P215" s="5">
        <v>0.52</v>
      </c>
      <c r="Q215" s="5">
        <v>0.47</v>
      </c>
      <c r="R215" s="5">
        <v>0.14000000000000001</v>
      </c>
      <c r="S215" s="5">
        <v>0.11</v>
      </c>
      <c r="T215" s="5">
        <v>0.96</v>
      </c>
      <c r="U215" s="5">
        <v>0.08</v>
      </c>
      <c r="V215" s="5">
        <v>2.5299999999999998</v>
      </c>
      <c r="X215" s="5" t="s">
        <v>1105</v>
      </c>
      <c r="Y215" s="9">
        <v>1310000.0000000002</v>
      </c>
      <c r="Z215" s="9">
        <v>2.2270000000000003</v>
      </c>
      <c r="AA215" s="9">
        <v>0.70740000000000014</v>
      </c>
      <c r="AB215" s="9">
        <v>0.68120000000000014</v>
      </c>
      <c r="AC215" s="9">
        <v>0.61570000000000014</v>
      </c>
      <c r="AD215" s="9">
        <v>0.18340000000000006</v>
      </c>
      <c r="AE215" s="9">
        <v>0.14410000000000003</v>
      </c>
      <c r="AF215" s="9">
        <v>1.2576000000000003</v>
      </c>
      <c r="AG215" s="9">
        <v>0.10480000000000002</v>
      </c>
    </row>
    <row r="216" spans="1:33">
      <c r="A216" s="5">
        <v>200011</v>
      </c>
      <c r="B216" s="5">
        <v>2000</v>
      </c>
      <c r="C216" s="5">
        <v>11</v>
      </c>
      <c r="D216" s="19" t="s">
        <v>1107</v>
      </c>
      <c r="E216" s="5">
        <v>175</v>
      </c>
      <c r="F216" s="5">
        <v>7018</v>
      </c>
      <c r="G216" s="5" t="s">
        <v>1100</v>
      </c>
      <c r="H216" s="5" t="s">
        <v>1101</v>
      </c>
      <c r="I216" s="5" t="s">
        <v>76</v>
      </c>
      <c r="J216" s="5" t="s">
        <v>1112</v>
      </c>
      <c r="K216" s="5">
        <v>151</v>
      </c>
      <c r="L216" s="5">
        <v>4.3</v>
      </c>
      <c r="M216" s="5">
        <v>47</v>
      </c>
      <c r="N216" s="5">
        <v>1.18</v>
      </c>
      <c r="O216" s="5">
        <v>0.71</v>
      </c>
      <c r="P216" s="5">
        <v>0.46</v>
      </c>
      <c r="Q216" s="5">
        <v>0.53</v>
      </c>
      <c r="R216" s="5">
        <v>0.1</v>
      </c>
      <c r="S216" s="5">
        <v>0.09</v>
      </c>
      <c r="T216" s="5">
        <v>0.7</v>
      </c>
      <c r="U216" s="5">
        <v>0.05</v>
      </c>
      <c r="V216" s="5">
        <v>2.91</v>
      </c>
      <c r="Y216" s="9">
        <v>1510000</v>
      </c>
      <c r="Z216" s="9">
        <v>1.7818000000000001</v>
      </c>
      <c r="AA216" s="9">
        <v>1.0721000000000001</v>
      </c>
      <c r="AB216" s="9">
        <v>0.6946</v>
      </c>
      <c r="AC216" s="9">
        <v>0.80030000000000001</v>
      </c>
      <c r="AD216" s="9">
        <v>0.151</v>
      </c>
      <c r="AE216" s="9">
        <v>0.13589999999999999</v>
      </c>
      <c r="AF216" s="9">
        <v>1.0569999999999999</v>
      </c>
      <c r="AG216" s="9">
        <v>7.5499999999999998E-2</v>
      </c>
    </row>
    <row r="217" spans="1:33">
      <c r="A217" s="5">
        <v>200012</v>
      </c>
      <c r="B217" s="5">
        <v>2000</v>
      </c>
      <c r="C217" s="5">
        <v>12</v>
      </c>
      <c r="D217" s="19" t="s">
        <v>1107</v>
      </c>
      <c r="E217" s="5">
        <v>175</v>
      </c>
      <c r="F217" s="5">
        <v>7018</v>
      </c>
      <c r="G217" s="5" t="s">
        <v>1100</v>
      </c>
      <c r="H217" s="5" t="s">
        <v>1101</v>
      </c>
      <c r="I217" s="5" t="s">
        <v>76</v>
      </c>
      <c r="J217" s="5" t="s">
        <v>1112</v>
      </c>
      <c r="K217" s="5">
        <v>121</v>
      </c>
      <c r="L217" s="5">
        <v>4.5</v>
      </c>
      <c r="M217" s="5">
        <v>31</v>
      </c>
      <c r="N217" s="5">
        <v>5</v>
      </c>
      <c r="O217" s="5">
        <v>0.55000000000000004</v>
      </c>
      <c r="P217" s="5">
        <v>0.56000000000000005</v>
      </c>
      <c r="Q217" s="5">
        <v>0.39</v>
      </c>
      <c r="R217" s="5">
        <v>0.19</v>
      </c>
      <c r="S217" s="5">
        <v>0.33</v>
      </c>
      <c r="T217" s="5">
        <v>2.8</v>
      </c>
      <c r="U217" s="5">
        <v>0.17</v>
      </c>
      <c r="V217" s="5">
        <v>3.63</v>
      </c>
      <c r="X217" s="5" t="s">
        <v>1106</v>
      </c>
      <c r="Y217" s="9">
        <v>1210000</v>
      </c>
      <c r="Z217" s="9">
        <v>6.05</v>
      </c>
      <c r="AA217" s="9">
        <v>0.66549999999999998</v>
      </c>
      <c r="AB217" s="9">
        <v>0.67760000000000009</v>
      </c>
      <c r="AC217" s="9">
        <v>0.47189999999999999</v>
      </c>
      <c r="AD217" s="9">
        <v>0.22989999999999999</v>
      </c>
      <c r="AE217" s="9">
        <v>0.39929999999999999</v>
      </c>
      <c r="AF217" s="9">
        <v>3.3879999999999999</v>
      </c>
      <c r="AG217" s="9">
        <v>0.20570000000000002</v>
      </c>
    </row>
    <row r="218" spans="1:33">
      <c r="A218" s="5">
        <v>200101</v>
      </c>
      <c r="B218" s="5">
        <v>2001</v>
      </c>
      <c r="C218" s="5">
        <v>1</v>
      </c>
      <c r="D218" s="19" t="s">
        <v>1107</v>
      </c>
      <c r="E218" s="5">
        <v>175</v>
      </c>
      <c r="F218" s="5">
        <v>7018</v>
      </c>
      <c r="G218" s="5" t="s">
        <v>1100</v>
      </c>
      <c r="H218" s="5" t="s">
        <v>1101</v>
      </c>
      <c r="I218" s="5" t="s">
        <v>76</v>
      </c>
      <c r="J218" s="5" t="s">
        <v>1112</v>
      </c>
      <c r="K218" s="5">
        <v>55</v>
      </c>
      <c r="L218" s="5">
        <v>4.5999999999999996</v>
      </c>
      <c r="M218" s="5">
        <v>28</v>
      </c>
      <c r="N218" s="5">
        <v>0.63</v>
      </c>
      <c r="O218" s="5">
        <v>0.45</v>
      </c>
      <c r="P218" s="5">
        <v>0.22</v>
      </c>
      <c r="Q218" s="5">
        <v>0.33</v>
      </c>
      <c r="R218" s="5">
        <v>0.09</v>
      </c>
      <c r="S218" s="5">
        <v>0.04</v>
      </c>
      <c r="T218" s="5">
        <v>0.4</v>
      </c>
      <c r="U218" s="5">
        <v>0.03</v>
      </c>
      <c r="V218" s="5">
        <v>2.02</v>
      </c>
      <c r="Y218" s="9">
        <v>550000</v>
      </c>
      <c r="Z218" s="9">
        <v>0.34649999999999997</v>
      </c>
      <c r="AA218" s="9">
        <v>0.2475</v>
      </c>
      <c r="AB218" s="9">
        <v>0.121</v>
      </c>
      <c r="AC218" s="9">
        <v>0.18149999999999999</v>
      </c>
      <c r="AD218" s="9">
        <v>4.9500000000000002E-2</v>
      </c>
      <c r="AE218" s="9">
        <v>2.1999999999999999E-2</v>
      </c>
      <c r="AF218" s="9">
        <v>0.22</v>
      </c>
      <c r="AG218" s="9">
        <v>1.6500000000000001E-2</v>
      </c>
    </row>
    <row r="219" spans="1:33">
      <c r="A219" s="5">
        <v>200102</v>
      </c>
      <c r="B219" s="5">
        <v>2001</v>
      </c>
      <c r="C219" s="5">
        <v>2</v>
      </c>
      <c r="D219" s="19" t="s">
        <v>1107</v>
      </c>
      <c r="E219" s="5">
        <v>175</v>
      </c>
      <c r="F219" s="5">
        <v>7018</v>
      </c>
      <c r="G219" s="5" t="s">
        <v>1100</v>
      </c>
      <c r="H219" s="5" t="s">
        <v>1101</v>
      </c>
      <c r="I219" s="5" t="s">
        <v>76</v>
      </c>
      <c r="J219" s="5" t="s">
        <v>1112</v>
      </c>
      <c r="K219" s="5">
        <v>69</v>
      </c>
      <c r="L219" s="5">
        <v>4.7</v>
      </c>
      <c r="M219" s="5">
        <v>20</v>
      </c>
      <c r="N219" s="5">
        <v>0.68</v>
      </c>
      <c r="O219" s="5">
        <v>0.44</v>
      </c>
      <c r="P219" s="5">
        <v>0.34</v>
      </c>
      <c r="Q219" s="5">
        <v>0.34</v>
      </c>
      <c r="R219" s="5">
        <v>0.1</v>
      </c>
      <c r="S219" s="5">
        <v>0.06</v>
      </c>
      <c r="T219" s="5">
        <v>0.42</v>
      </c>
      <c r="U219" s="5">
        <v>0.06</v>
      </c>
      <c r="V219" s="5">
        <v>1.72</v>
      </c>
      <c r="Y219" s="9">
        <v>690000</v>
      </c>
      <c r="Z219" s="9">
        <v>0.46920000000000006</v>
      </c>
      <c r="AA219" s="9">
        <v>0.30359999999999998</v>
      </c>
      <c r="AB219" s="9">
        <v>0.23460000000000003</v>
      </c>
      <c r="AC219" s="9">
        <v>0.23460000000000003</v>
      </c>
      <c r="AD219" s="9">
        <v>6.9000000000000006E-2</v>
      </c>
      <c r="AE219" s="9">
        <v>4.1399999999999999E-2</v>
      </c>
      <c r="AF219" s="9">
        <v>0.2898</v>
      </c>
      <c r="AG219" s="9">
        <v>4.1399999999999999E-2</v>
      </c>
    </row>
    <row r="220" spans="1:33">
      <c r="A220" s="5">
        <v>200103</v>
      </c>
      <c r="B220" s="5">
        <v>2001</v>
      </c>
      <c r="C220" s="5">
        <v>3</v>
      </c>
      <c r="D220" s="19" t="s">
        <v>1107</v>
      </c>
      <c r="E220" s="5">
        <v>175</v>
      </c>
      <c r="F220" s="5">
        <v>7018</v>
      </c>
      <c r="G220" s="5" t="s">
        <v>1100</v>
      </c>
      <c r="H220" s="5" t="s">
        <v>1101</v>
      </c>
      <c r="I220" s="5" t="s">
        <v>76</v>
      </c>
      <c r="J220" s="5" t="s">
        <v>1112</v>
      </c>
      <c r="K220" s="5">
        <v>45</v>
      </c>
      <c r="L220" s="5">
        <v>4.4000000000000004</v>
      </c>
      <c r="M220" s="5">
        <v>41</v>
      </c>
      <c r="N220" s="5">
        <v>1.02</v>
      </c>
      <c r="O220" s="5">
        <v>1.47</v>
      </c>
      <c r="P220" s="5">
        <v>0.97</v>
      </c>
      <c r="Q220" s="5">
        <v>1.56</v>
      </c>
      <c r="R220" s="5">
        <v>0.21</v>
      </c>
      <c r="S220" s="5">
        <v>0.1</v>
      </c>
      <c r="T220" s="5">
        <v>0.6</v>
      </c>
      <c r="U220" s="5">
        <v>0.17</v>
      </c>
      <c r="V220" s="5">
        <v>3.62</v>
      </c>
      <c r="Y220" s="9">
        <v>450000</v>
      </c>
      <c r="Z220" s="9">
        <v>0.45900000000000002</v>
      </c>
      <c r="AA220" s="9">
        <v>0.66149999999999998</v>
      </c>
      <c r="AB220" s="9">
        <v>0.4365</v>
      </c>
      <c r="AC220" s="9">
        <v>0.70199999999999996</v>
      </c>
      <c r="AD220" s="9">
        <v>9.4500000000000001E-2</v>
      </c>
      <c r="AE220" s="9">
        <v>4.4999999999999998E-2</v>
      </c>
      <c r="AF220" s="9">
        <v>0.27</v>
      </c>
      <c r="AG220" s="9">
        <v>7.6499999999999999E-2</v>
      </c>
    </row>
    <row r="221" spans="1:33">
      <c r="A221" s="5">
        <v>200104</v>
      </c>
      <c r="B221" s="5">
        <v>2001</v>
      </c>
      <c r="C221" s="5">
        <v>4</v>
      </c>
      <c r="D221" s="19" t="s">
        <v>1107</v>
      </c>
      <c r="E221" s="5">
        <v>175</v>
      </c>
      <c r="F221" s="5">
        <v>7018</v>
      </c>
      <c r="G221" s="5" t="s">
        <v>1100</v>
      </c>
      <c r="H221" s="5" t="s">
        <v>1101</v>
      </c>
      <c r="I221" s="5" t="s">
        <v>76</v>
      </c>
      <c r="J221" s="5" t="s">
        <v>1112</v>
      </c>
      <c r="K221" s="5">
        <v>91</v>
      </c>
      <c r="L221" s="5">
        <v>4.8</v>
      </c>
      <c r="M221" s="5">
        <v>15</v>
      </c>
      <c r="N221" s="5">
        <v>0.78</v>
      </c>
      <c r="O221" s="5">
        <v>0.67</v>
      </c>
      <c r="P221" s="5">
        <v>0.64</v>
      </c>
      <c r="Q221" s="5">
        <v>0.95</v>
      </c>
      <c r="R221" s="5">
        <v>0.13</v>
      </c>
      <c r="S221" s="5">
        <v>0.06</v>
      </c>
      <c r="T221" s="5">
        <v>0.5</v>
      </c>
      <c r="U221" s="5">
        <v>0.08</v>
      </c>
      <c r="V221" s="5">
        <v>2.02</v>
      </c>
      <c r="Y221" s="9">
        <v>910000</v>
      </c>
      <c r="Z221" s="9">
        <v>0.70979999999999999</v>
      </c>
      <c r="AA221" s="9">
        <v>0.60970000000000002</v>
      </c>
      <c r="AB221" s="9">
        <v>0.58240000000000003</v>
      </c>
      <c r="AC221" s="9">
        <v>0.86450000000000005</v>
      </c>
      <c r="AD221" s="9">
        <v>0.1183</v>
      </c>
      <c r="AE221" s="9">
        <v>5.4600000000000003E-2</v>
      </c>
      <c r="AF221" s="9">
        <v>0.45500000000000002</v>
      </c>
      <c r="AG221" s="9">
        <v>7.2800000000000004E-2</v>
      </c>
    </row>
    <row r="222" spans="1:33">
      <c r="A222" s="5">
        <v>200105</v>
      </c>
      <c r="B222" s="5">
        <v>2001</v>
      </c>
      <c r="C222" s="5">
        <v>5</v>
      </c>
      <c r="D222" s="19" t="s">
        <v>1107</v>
      </c>
      <c r="E222" s="5">
        <v>175</v>
      </c>
      <c r="F222" s="5">
        <v>7018</v>
      </c>
      <c r="G222" s="5" t="s">
        <v>1100</v>
      </c>
      <c r="H222" s="5" t="s">
        <v>1101</v>
      </c>
      <c r="I222" s="5" t="s">
        <v>76</v>
      </c>
      <c r="J222" s="5" t="s">
        <v>1112</v>
      </c>
      <c r="K222" s="5">
        <v>119</v>
      </c>
      <c r="L222" s="5">
        <v>4.8</v>
      </c>
      <c r="M222" s="5">
        <v>14</v>
      </c>
      <c r="N222" s="5">
        <v>2.72</v>
      </c>
      <c r="O222" s="5">
        <v>0.53</v>
      </c>
      <c r="P222" s="5">
        <v>0.73</v>
      </c>
      <c r="Q222" s="5">
        <v>0.95</v>
      </c>
      <c r="R222" s="5">
        <v>0.19</v>
      </c>
      <c r="S222" s="5">
        <v>0.16</v>
      </c>
      <c r="T222" s="5">
        <v>1.73</v>
      </c>
      <c r="U222" s="5">
        <v>0.17</v>
      </c>
      <c r="V222" s="5">
        <v>2.5299999999999998</v>
      </c>
      <c r="Y222" s="9">
        <v>1190000</v>
      </c>
      <c r="Z222" s="9">
        <v>3.2368000000000001</v>
      </c>
      <c r="AA222" s="9">
        <v>0.63070000000000004</v>
      </c>
      <c r="AB222" s="9">
        <v>0.86870000000000003</v>
      </c>
      <c r="AC222" s="9">
        <v>1.1305000000000001</v>
      </c>
      <c r="AD222" s="9">
        <v>0.2261</v>
      </c>
      <c r="AE222" s="9">
        <v>0.19040000000000001</v>
      </c>
      <c r="AF222" s="9">
        <v>2.0587</v>
      </c>
      <c r="AG222" s="9">
        <v>0.20230000000000001</v>
      </c>
    </row>
    <row r="223" spans="1:33">
      <c r="A223" s="5">
        <v>200106</v>
      </c>
      <c r="B223" s="5">
        <v>2001</v>
      </c>
      <c r="C223" s="5">
        <v>6</v>
      </c>
      <c r="D223" s="19" t="s">
        <v>1107</v>
      </c>
      <c r="E223" s="5">
        <v>175</v>
      </c>
      <c r="F223" s="5">
        <v>7018</v>
      </c>
      <c r="G223" s="5" t="s">
        <v>1100</v>
      </c>
      <c r="H223" s="5" t="s">
        <v>1101</v>
      </c>
      <c r="I223" s="5" t="s">
        <v>76</v>
      </c>
      <c r="J223" s="5" t="s">
        <v>1112</v>
      </c>
      <c r="K223" s="5">
        <v>48</v>
      </c>
      <c r="L223" s="5">
        <v>5.0999999999999996</v>
      </c>
      <c r="M223" s="5">
        <v>8</v>
      </c>
      <c r="N223" s="5">
        <v>1.64</v>
      </c>
      <c r="O223" s="5">
        <v>0.72</v>
      </c>
      <c r="P223" s="5">
        <v>0.71</v>
      </c>
      <c r="Q223" s="5">
        <v>1.01</v>
      </c>
      <c r="R223" s="5">
        <v>0.16</v>
      </c>
      <c r="S223" s="5">
        <v>0.14000000000000001</v>
      </c>
      <c r="T223" s="5">
        <v>1</v>
      </c>
      <c r="U223" s="5">
        <v>0.44</v>
      </c>
      <c r="V223" s="5">
        <v>2.2599999999999998</v>
      </c>
      <c r="Y223" s="9">
        <v>480000</v>
      </c>
      <c r="Z223" s="9">
        <v>0.78720000000000001</v>
      </c>
      <c r="AA223" s="9">
        <v>0.34560000000000002</v>
      </c>
      <c r="AB223" s="9">
        <v>0.34079999999999999</v>
      </c>
      <c r="AC223" s="9">
        <v>0.48480000000000001</v>
      </c>
      <c r="AD223" s="9">
        <v>7.6799999999999993E-2</v>
      </c>
      <c r="AE223" s="9">
        <v>6.7199999999999996E-2</v>
      </c>
      <c r="AF223" s="9">
        <v>0.48</v>
      </c>
      <c r="AG223" s="9">
        <v>0.2112</v>
      </c>
    </row>
    <row r="224" spans="1:33">
      <c r="A224" s="5">
        <v>200107</v>
      </c>
      <c r="B224" s="5">
        <v>2001</v>
      </c>
      <c r="C224" s="5">
        <v>7</v>
      </c>
      <c r="D224" s="19" t="s">
        <v>1107</v>
      </c>
      <c r="E224" s="5">
        <v>175</v>
      </c>
      <c r="F224" s="5">
        <v>7018</v>
      </c>
      <c r="G224" s="5" t="s">
        <v>1100</v>
      </c>
      <c r="H224" s="5" t="s">
        <v>1101</v>
      </c>
      <c r="I224" s="5" t="s">
        <v>76</v>
      </c>
      <c r="J224" s="5" t="s">
        <v>1112</v>
      </c>
      <c r="K224" s="5">
        <v>121</v>
      </c>
      <c r="L224" s="5">
        <v>5.0999999999999996</v>
      </c>
      <c r="M224" s="5">
        <v>8</v>
      </c>
      <c r="N224" s="5">
        <v>1.61</v>
      </c>
      <c r="O224" s="5">
        <v>0.34</v>
      </c>
      <c r="P224" s="5">
        <v>0.54</v>
      </c>
      <c r="Q224" s="5">
        <v>0.57999999999999996</v>
      </c>
      <c r="R224" s="5">
        <v>0.05</v>
      </c>
      <c r="S224" s="5">
        <v>0.05</v>
      </c>
      <c r="T224" s="5">
        <v>0.92</v>
      </c>
      <c r="U224" s="5">
        <v>0.14000000000000001</v>
      </c>
      <c r="V224" s="5">
        <v>1.83</v>
      </c>
      <c r="Y224" s="9">
        <v>1210000</v>
      </c>
      <c r="Z224" s="9">
        <v>1.9481000000000002</v>
      </c>
      <c r="AA224" s="9">
        <v>0.41140000000000004</v>
      </c>
      <c r="AB224" s="9">
        <v>0.65339999999999998</v>
      </c>
      <c r="AC224" s="9">
        <v>0.70179999999999998</v>
      </c>
      <c r="AD224" s="9">
        <v>6.0499999999999998E-2</v>
      </c>
      <c r="AE224" s="9">
        <v>6.0499999999999998E-2</v>
      </c>
      <c r="AF224" s="9">
        <v>1.1132</v>
      </c>
      <c r="AG224" s="9">
        <v>0.16940000000000002</v>
      </c>
    </row>
    <row r="225" spans="1:33">
      <c r="A225" s="5">
        <v>200108</v>
      </c>
      <c r="B225" s="5">
        <v>2001</v>
      </c>
      <c r="C225" s="5">
        <v>8</v>
      </c>
      <c r="D225" s="19" t="s">
        <v>1107</v>
      </c>
      <c r="E225" s="5">
        <v>175</v>
      </c>
      <c r="F225" s="5">
        <v>7018</v>
      </c>
      <c r="G225" s="5" t="s">
        <v>1100</v>
      </c>
      <c r="H225" s="5" t="s">
        <v>1101</v>
      </c>
      <c r="I225" s="5" t="s">
        <v>76</v>
      </c>
      <c r="J225" s="5" t="s">
        <v>1112</v>
      </c>
      <c r="K225" s="5">
        <v>110</v>
      </c>
      <c r="L225" s="5">
        <v>5.4</v>
      </c>
      <c r="M225" s="5">
        <v>4</v>
      </c>
      <c r="N225" s="5">
        <v>0.88</v>
      </c>
      <c r="O225" s="5">
        <v>0.27</v>
      </c>
      <c r="P225" s="5">
        <v>0.35</v>
      </c>
      <c r="Q225" s="5">
        <v>0.43</v>
      </c>
      <c r="R225" s="5">
        <v>0.16</v>
      </c>
      <c r="S225" s="5">
        <v>7.0000000000000007E-2</v>
      </c>
      <c r="T225" s="5">
        <v>0.6</v>
      </c>
      <c r="U225" s="5">
        <v>0.08</v>
      </c>
      <c r="V225" s="5">
        <v>1.07</v>
      </c>
      <c r="Y225" s="9">
        <v>1100000</v>
      </c>
      <c r="Z225" s="9">
        <v>0.96799999999999997</v>
      </c>
      <c r="AA225" s="9">
        <v>0.29699999999999999</v>
      </c>
      <c r="AB225" s="9">
        <v>0.38500000000000001</v>
      </c>
      <c r="AC225" s="9">
        <v>0.47299999999999998</v>
      </c>
      <c r="AD225" s="9">
        <v>0.17599999999999999</v>
      </c>
      <c r="AE225" s="9">
        <v>7.7000000000000013E-2</v>
      </c>
      <c r="AF225" s="9">
        <v>0.66</v>
      </c>
      <c r="AG225" s="9">
        <v>8.7999999999999995E-2</v>
      </c>
    </row>
    <row r="226" spans="1:33">
      <c r="A226" s="5">
        <v>200109</v>
      </c>
      <c r="B226" s="5">
        <v>2001</v>
      </c>
      <c r="C226" s="5">
        <v>9</v>
      </c>
      <c r="D226" s="19" t="s">
        <v>1107</v>
      </c>
      <c r="E226" s="5">
        <v>175</v>
      </c>
      <c r="F226" s="5">
        <v>7018</v>
      </c>
      <c r="G226" s="5" t="s">
        <v>1100</v>
      </c>
      <c r="H226" s="5" t="s">
        <v>1101</v>
      </c>
      <c r="I226" s="5" t="s">
        <v>76</v>
      </c>
      <c r="J226" s="5" t="s">
        <v>1112</v>
      </c>
      <c r="K226" s="5">
        <v>94</v>
      </c>
      <c r="L226" s="5">
        <v>5</v>
      </c>
      <c r="M226" s="5">
        <v>10</v>
      </c>
      <c r="N226" s="5">
        <v>0.35</v>
      </c>
      <c r="O226" s="5">
        <v>0.27</v>
      </c>
      <c r="P226" s="5">
        <v>0.3</v>
      </c>
      <c r="Q226" s="5">
        <v>0.31</v>
      </c>
      <c r="R226" s="5">
        <v>0.12</v>
      </c>
      <c r="S226" s="5">
        <v>0.03</v>
      </c>
      <c r="T226" s="5">
        <v>0.22</v>
      </c>
      <c r="U226" s="5">
        <v>0.08</v>
      </c>
      <c r="V226" s="5">
        <v>1.04</v>
      </c>
      <c r="Y226" s="9">
        <v>940000</v>
      </c>
      <c r="Z226" s="9">
        <v>0.32900000000000001</v>
      </c>
      <c r="AA226" s="9">
        <v>0.25380000000000003</v>
      </c>
      <c r="AB226" s="9">
        <v>0.28199999999999997</v>
      </c>
      <c r="AC226" s="9">
        <v>0.29139999999999999</v>
      </c>
      <c r="AD226" s="9">
        <v>0.1128</v>
      </c>
      <c r="AE226" s="9">
        <v>2.8199999999999999E-2</v>
      </c>
      <c r="AF226" s="9">
        <v>0.20680000000000001</v>
      </c>
      <c r="AG226" s="9">
        <v>7.5200000000000003E-2</v>
      </c>
    </row>
    <row r="227" spans="1:33">
      <c r="A227" s="5">
        <v>200110</v>
      </c>
      <c r="B227" s="5">
        <v>2001</v>
      </c>
      <c r="C227" s="5">
        <v>10</v>
      </c>
      <c r="D227" s="19" t="s">
        <v>1107</v>
      </c>
      <c r="E227" s="5">
        <v>175</v>
      </c>
      <c r="F227" s="5">
        <v>7018</v>
      </c>
      <c r="G227" s="5" t="s">
        <v>1100</v>
      </c>
      <c r="H227" s="5" t="s">
        <v>1101</v>
      </c>
      <c r="I227" s="5" t="s">
        <v>76</v>
      </c>
      <c r="J227" s="5" t="s">
        <v>1112</v>
      </c>
      <c r="K227" s="5">
        <v>125</v>
      </c>
      <c r="L227" s="5">
        <v>5.0999999999999996</v>
      </c>
      <c r="M227" s="5">
        <v>7</v>
      </c>
      <c r="N227" s="5">
        <v>5.09</v>
      </c>
      <c r="O227" s="5">
        <v>0.54</v>
      </c>
      <c r="P227" s="5">
        <v>0.69</v>
      </c>
      <c r="Q227" s="5">
        <v>0.49</v>
      </c>
      <c r="R227" s="5">
        <v>0.62</v>
      </c>
      <c r="S227" s="5">
        <v>0.36</v>
      </c>
      <c r="T227" s="5">
        <v>2.9</v>
      </c>
      <c r="U227" s="5">
        <v>0.17</v>
      </c>
      <c r="V227" s="5">
        <v>3.74</v>
      </c>
      <c r="Y227" s="9">
        <v>1250000</v>
      </c>
      <c r="Z227" s="9">
        <v>6.3624999999999998</v>
      </c>
      <c r="AA227" s="9">
        <v>0.67500000000000004</v>
      </c>
      <c r="AB227" s="9">
        <v>0.86249999999999993</v>
      </c>
      <c r="AC227" s="9">
        <v>0.61250000000000004</v>
      </c>
      <c r="AD227" s="9">
        <v>0.77500000000000002</v>
      </c>
      <c r="AE227" s="9">
        <v>0.45</v>
      </c>
      <c r="AF227" s="9">
        <v>3.625</v>
      </c>
      <c r="AG227" s="9">
        <v>0.21250000000000002</v>
      </c>
    </row>
    <row r="228" spans="1:33">
      <c r="A228" s="5">
        <v>200111</v>
      </c>
      <c r="B228" s="5">
        <v>2001</v>
      </c>
      <c r="C228" s="5">
        <v>11</v>
      </c>
      <c r="D228" s="19" t="s">
        <v>1107</v>
      </c>
      <c r="E228" s="5">
        <v>175</v>
      </c>
      <c r="F228" s="5">
        <v>7018</v>
      </c>
      <c r="G228" s="5" t="s">
        <v>1100</v>
      </c>
      <c r="H228" s="5" t="s">
        <v>1101</v>
      </c>
      <c r="I228" s="5" t="s">
        <v>76</v>
      </c>
      <c r="J228" s="5" t="s">
        <v>1112</v>
      </c>
      <c r="K228" s="5">
        <v>73</v>
      </c>
      <c r="L228" s="5">
        <v>4.7</v>
      </c>
      <c r="M228" s="5">
        <v>19</v>
      </c>
      <c r="N228" s="5">
        <v>3.21</v>
      </c>
      <c r="O228" s="5">
        <v>0.38</v>
      </c>
      <c r="P228" s="5">
        <v>0.44</v>
      </c>
      <c r="Q228" s="5">
        <v>0.28000000000000003</v>
      </c>
      <c r="R228" s="5">
        <v>0.12</v>
      </c>
      <c r="S228" s="5">
        <v>0.21</v>
      </c>
      <c r="T228" s="5">
        <v>1.8</v>
      </c>
      <c r="U228" s="5">
        <v>0.15</v>
      </c>
      <c r="V228" s="5">
        <v>2.91</v>
      </c>
      <c r="Y228" s="9">
        <v>730000</v>
      </c>
      <c r="Z228" s="9">
        <v>2.3433000000000002</v>
      </c>
      <c r="AA228" s="9">
        <v>0.27739999999999998</v>
      </c>
      <c r="AB228" s="9">
        <v>0.32119999999999999</v>
      </c>
      <c r="AC228" s="9">
        <v>0.20440000000000003</v>
      </c>
      <c r="AD228" s="9">
        <v>8.7599999999999997E-2</v>
      </c>
      <c r="AE228" s="9">
        <v>0.15329999999999999</v>
      </c>
      <c r="AF228" s="9">
        <v>1.3140000000000001</v>
      </c>
      <c r="AG228" s="9">
        <v>0.1095</v>
      </c>
    </row>
    <row r="229" spans="1:33">
      <c r="A229" s="5">
        <v>200112</v>
      </c>
      <c r="B229" s="5">
        <v>2001</v>
      </c>
      <c r="C229" s="5">
        <v>12</v>
      </c>
      <c r="D229" s="19" t="s">
        <v>1107</v>
      </c>
      <c r="E229" s="5">
        <v>175</v>
      </c>
      <c r="F229" s="5">
        <v>7018</v>
      </c>
      <c r="G229" s="5" t="s">
        <v>1100</v>
      </c>
      <c r="H229" s="5" t="s">
        <v>1101</v>
      </c>
      <c r="I229" s="5" t="s">
        <v>76</v>
      </c>
      <c r="J229" s="5" t="s">
        <v>1112</v>
      </c>
      <c r="K229" s="5">
        <v>54</v>
      </c>
      <c r="L229" s="5">
        <v>4.7</v>
      </c>
      <c r="M229" s="5">
        <v>18</v>
      </c>
      <c r="N229" s="5">
        <v>1.67</v>
      </c>
      <c r="O229" s="5">
        <v>0.27</v>
      </c>
      <c r="P229" s="5">
        <v>0.26</v>
      </c>
      <c r="Q229" s="5">
        <v>0.23</v>
      </c>
      <c r="R229" s="5">
        <v>0.05</v>
      </c>
      <c r="S229" s="5">
        <v>0.1</v>
      </c>
      <c r="T229" s="5">
        <v>0.86</v>
      </c>
      <c r="U229" s="5">
        <v>0.06</v>
      </c>
      <c r="V229" s="5">
        <v>1.86</v>
      </c>
      <c r="X229" s="5" t="s">
        <v>1082</v>
      </c>
      <c r="Y229" s="9">
        <v>540000</v>
      </c>
      <c r="Z229" s="9">
        <v>0.90180000000000005</v>
      </c>
      <c r="AA229" s="9">
        <v>0.14580000000000001</v>
      </c>
      <c r="AB229" s="9">
        <v>0.1404</v>
      </c>
      <c r="AC229" s="9">
        <v>0.1242</v>
      </c>
      <c r="AD229" s="9">
        <v>2.7E-2</v>
      </c>
      <c r="AE229" s="9">
        <v>5.3999999999999999E-2</v>
      </c>
      <c r="AF229" s="9">
        <v>0.46439999999999998</v>
      </c>
      <c r="AG229" s="9">
        <v>3.2399999999999998E-2</v>
      </c>
    </row>
    <row r="230" spans="1:33">
      <c r="A230" s="5">
        <v>200201</v>
      </c>
      <c r="B230" s="5">
        <v>2002</v>
      </c>
      <c r="C230" s="5">
        <v>1</v>
      </c>
      <c r="D230" s="19" t="s">
        <v>1107</v>
      </c>
      <c r="E230" s="5">
        <v>175</v>
      </c>
      <c r="F230" s="5">
        <v>7018</v>
      </c>
      <c r="G230" s="5" t="s">
        <v>1100</v>
      </c>
      <c r="H230" s="5" t="s">
        <v>1101</v>
      </c>
      <c r="I230" s="5" t="s">
        <v>76</v>
      </c>
      <c r="J230" s="5" t="s">
        <v>1112</v>
      </c>
      <c r="K230" s="5">
        <v>164</v>
      </c>
      <c r="L230" s="5">
        <v>4.3</v>
      </c>
      <c r="M230" s="5">
        <v>46</v>
      </c>
      <c r="N230" s="5">
        <v>3.3</v>
      </c>
      <c r="O230" s="5">
        <v>0.89</v>
      </c>
      <c r="P230" s="5">
        <v>0.81</v>
      </c>
      <c r="Q230" s="5">
        <v>0.76</v>
      </c>
      <c r="R230" s="5">
        <v>0.13</v>
      </c>
      <c r="S230" s="5">
        <v>0.21</v>
      </c>
      <c r="T230" s="5">
        <v>1.8</v>
      </c>
      <c r="U230" s="5">
        <v>0.1</v>
      </c>
      <c r="V230" s="5">
        <v>2.1800000000000002</v>
      </c>
      <c r="Y230" s="9">
        <v>1640000</v>
      </c>
      <c r="Z230" s="9">
        <v>5.4119999999999999</v>
      </c>
      <c r="AA230" s="9">
        <v>1.4596</v>
      </c>
      <c r="AB230" s="9">
        <v>1.3284</v>
      </c>
      <c r="AC230" s="9">
        <v>1.2464</v>
      </c>
      <c r="AD230" s="9">
        <v>0.2132</v>
      </c>
      <c r="AE230" s="9">
        <v>0.34439999999999998</v>
      </c>
      <c r="AF230" s="9">
        <v>2.952</v>
      </c>
      <c r="AG230" s="9">
        <v>0.16400000000000001</v>
      </c>
    </row>
    <row r="231" spans="1:33">
      <c r="A231" s="5">
        <v>200202</v>
      </c>
      <c r="B231" s="5">
        <v>2002</v>
      </c>
      <c r="C231" s="5">
        <v>2</v>
      </c>
      <c r="D231" s="19" t="s">
        <v>1107</v>
      </c>
      <c r="E231" s="5">
        <v>175</v>
      </c>
      <c r="F231" s="5">
        <v>7018</v>
      </c>
      <c r="G231" s="5" t="s">
        <v>1100</v>
      </c>
      <c r="H231" s="5" t="s">
        <v>1101</v>
      </c>
      <c r="I231" s="5" t="s">
        <v>76</v>
      </c>
      <c r="J231" s="5" t="s">
        <v>1112</v>
      </c>
      <c r="K231" s="5">
        <v>146</v>
      </c>
      <c r="L231" s="5">
        <v>4.5</v>
      </c>
      <c r="M231" s="5">
        <v>32</v>
      </c>
      <c r="N231" s="5">
        <v>3.91</v>
      </c>
      <c r="O231" s="5">
        <v>0.51</v>
      </c>
      <c r="P231" s="5">
        <v>0.57999999999999996</v>
      </c>
      <c r="Q231" s="5">
        <v>0.42</v>
      </c>
      <c r="R231" s="5">
        <v>0.13</v>
      </c>
      <c r="S231" s="5">
        <v>0.26</v>
      </c>
      <c r="T231" s="5">
        <v>2.1</v>
      </c>
      <c r="U231" s="5">
        <v>0.1</v>
      </c>
      <c r="V231" s="5">
        <v>3.1</v>
      </c>
      <c r="Y231" s="9">
        <v>1460000</v>
      </c>
      <c r="Z231" s="9">
        <v>5.7085999999999997</v>
      </c>
      <c r="AA231" s="9">
        <v>0.74460000000000004</v>
      </c>
      <c r="AB231" s="9">
        <v>0.84679999999999989</v>
      </c>
      <c r="AC231" s="9">
        <v>0.61319999999999997</v>
      </c>
      <c r="AD231" s="9">
        <v>0.1898</v>
      </c>
      <c r="AE231" s="9">
        <v>0.37959999999999999</v>
      </c>
      <c r="AF231" s="9">
        <v>3.0659999999999998</v>
      </c>
      <c r="AG231" s="9">
        <v>0.14599999999999999</v>
      </c>
    </row>
    <row r="232" spans="1:33">
      <c r="A232" s="5">
        <v>200203</v>
      </c>
      <c r="B232" s="5">
        <v>2002</v>
      </c>
      <c r="C232" s="5">
        <v>3</v>
      </c>
      <c r="D232" s="19" t="s">
        <v>1107</v>
      </c>
      <c r="E232" s="5">
        <v>175</v>
      </c>
      <c r="F232" s="5">
        <v>7018</v>
      </c>
      <c r="G232" s="5" t="s">
        <v>1100</v>
      </c>
      <c r="H232" s="5" t="s">
        <v>1101</v>
      </c>
      <c r="I232" s="5" t="s">
        <v>76</v>
      </c>
      <c r="J232" s="5" t="s">
        <v>1112</v>
      </c>
      <c r="K232" s="5">
        <v>81</v>
      </c>
      <c r="L232" s="5">
        <v>4.7</v>
      </c>
      <c r="M232" s="5">
        <v>19</v>
      </c>
      <c r="N232" s="5">
        <v>3.41</v>
      </c>
      <c r="O232" s="5">
        <v>0.65</v>
      </c>
      <c r="P232" s="5">
        <v>0.74</v>
      </c>
      <c r="Q232" s="5">
        <v>0.78</v>
      </c>
      <c r="R232" s="5">
        <v>0.15</v>
      </c>
      <c r="S232" s="5">
        <v>0.24</v>
      </c>
      <c r="T232" s="5">
        <v>1.9</v>
      </c>
      <c r="U232" s="5">
        <v>0.1</v>
      </c>
      <c r="Y232" s="9">
        <v>810000</v>
      </c>
      <c r="Z232" s="9">
        <v>2.7621000000000002</v>
      </c>
      <c r="AA232" s="9">
        <v>0.52649999999999997</v>
      </c>
      <c r="AB232" s="9">
        <v>0.59940000000000004</v>
      </c>
      <c r="AC232" s="9">
        <v>0.63180000000000003</v>
      </c>
      <c r="AD232" s="9">
        <v>0.1215</v>
      </c>
      <c r="AE232" s="9">
        <v>0.19439999999999999</v>
      </c>
      <c r="AF232" s="9">
        <v>1.5389999999999999</v>
      </c>
      <c r="AG232" s="9">
        <v>8.1000000000000003E-2</v>
      </c>
    </row>
    <row r="233" spans="1:33">
      <c r="A233" s="5">
        <v>200204</v>
      </c>
      <c r="B233" s="5">
        <v>2002</v>
      </c>
      <c r="C233" s="5">
        <v>4</v>
      </c>
      <c r="D233" s="19" t="s">
        <v>1107</v>
      </c>
      <c r="E233" s="5">
        <v>175</v>
      </c>
      <c r="F233" s="5">
        <v>7018</v>
      </c>
      <c r="G233" s="5" t="s">
        <v>1100</v>
      </c>
      <c r="H233" s="5" t="s">
        <v>1101</v>
      </c>
      <c r="I233" s="5" t="s">
        <v>76</v>
      </c>
      <c r="J233" s="5" t="s">
        <v>1112</v>
      </c>
      <c r="K233" s="5">
        <v>53</v>
      </c>
      <c r="L233" s="5">
        <v>4.9000000000000004</v>
      </c>
      <c r="M233" s="5">
        <v>12</v>
      </c>
      <c r="N233" s="5">
        <v>0.9</v>
      </c>
      <c r="O233" s="5">
        <v>0.95</v>
      </c>
      <c r="P233" s="5">
        <v>0.9</v>
      </c>
      <c r="Q233" s="5">
        <v>1.17</v>
      </c>
      <c r="R233" s="5">
        <v>0.45</v>
      </c>
      <c r="S233" s="5">
        <v>0.12</v>
      </c>
      <c r="T233" s="5">
        <v>0.79</v>
      </c>
      <c r="U233" s="5">
        <v>0.14000000000000001</v>
      </c>
      <c r="V233" s="5">
        <v>3.01</v>
      </c>
      <c r="Y233" s="9">
        <v>530000</v>
      </c>
      <c r="Z233" s="9">
        <v>0.47699999999999998</v>
      </c>
      <c r="AA233" s="9">
        <v>0.50349999999999995</v>
      </c>
      <c r="AB233" s="9">
        <v>0.47699999999999998</v>
      </c>
      <c r="AC233" s="9">
        <v>0.62009999999999998</v>
      </c>
      <c r="AD233" s="9">
        <v>0.23849999999999999</v>
      </c>
      <c r="AE233" s="9">
        <v>6.3600000000000004E-2</v>
      </c>
      <c r="AF233" s="9">
        <v>0.41870000000000002</v>
      </c>
      <c r="AG233" s="9">
        <v>7.4200000000000002E-2</v>
      </c>
    </row>
    <row r="234" spans="1:33">
      <c r="A234" s="5">
        <v>200205</v>
      </c>
      <c r="B234" s="5">
        <v>2002</v>
      </c>
      <c r="C234" s="5">
        <v>5</v>
      </c>
      <c r="D234" s="19" t="s">
        <v>1107</v>
      </c>
      <c r="E234" s="5">
        <v>175</v>
      </c>
      <c r="F234" s="5">
        <v>7018</v>
      </c>
      <c r="G234" s="5" t="s">
        <v>1100</v>
      </c>
      <c r="H234" s="5" t="s">
        <v>1101</v>
      </c>
      <c r="I234" s="5" t="s">
        <v>76</v>
      </c>
      <c r="J234" s="5" t="s">
        <v>1112</v>
      </c>
      <c r="K234" s="5">
        <v>66</v>
      </c>
      <c r="L234" s="5">
        <v>5.2</v>
      </c>
      <c r="M234" s="5">
        <v>7</v>
      </c>
      <c r="N234" s="5">
        <v>0.33</v>
      </c>
      <c r="O234" s="5">
        <v>0.41</v>
      </c>
      <c r="P234" s="5">
        <v>0.46</v>
      </c>
      <c r="Q234" s="5">
        <v>0.63</v>
      </c>
      <c r="R234" s="5">
        <v>0.16</v>
      </c>
      <c r="S234" s="5">
        <v>0.06</v>
      </c>
      <c r="T234" s="5">
        <v>0.24</v>
      </c>
      <c r="U234" s="5">
        <v>0.35</v>
      </c>
      <c r="V234" s="5">
        <v>1.43</v>
      </c>
      <c r="Y234" s="9">
        <v>660000</v>
      </c>
      <c r="Z234" s="9">
        <v>0.21779999999999999</v>
      </c>
      <c r="AA234" s="9">
        <v>0.27060000000000001</v>
      </c>
      <c r="AB234" s="9">
        <v>0.30359999999999998</v>
      </c>
      <c r="AC234" s="9">
        <v>0.4158</v>
      </c>
      <c r="AD234" s="9">
        <v>0.1056</v>
      </c>
      <c r="AE234" s="9">
        <v>3.9600000000000003E-2</v>
      </c>
      <c r="AF234" s="9">
        <v>0.15840000000000001</v>
      </c>
      <c r="AG234" s="9">
        <v>0.23099999999999998</v>
      </c>
    </row>
    <row r="235" spans="1:33">
      <c r="A235" s="5">
        <v>200206</v>
      </c>
      <c r="B235" s="5">
        <v>2002</v>
      </c>
      <c r="C235" s="5">
        <v>6</v>
      </c>
      <c r="D235" s="19" t="s">
        <v>1107</v>
      </c>
      <c r="E235" s="5">
        <v>175</v>
      </c>
      <c r="F235" s="5">
        <v>7018</v>
      </c>
      <c r="G235" s="5" t="s">
        <v>1100</v>
      </c>
      <c r="H235" s="5" t="s">
        <v>1101</v>
      </c>
      <c r="I235" s="5" t="s">
        <v>76</v>
      </c>
      <c r="J235" s="5" t="s">
        <v>1112</v>
      </c>
      <c r="K235" s="5">
        <v>138</v>
      </c>
      <c r="L235" s="5">
        <v>5</v>
      </c>
      <c r="M235" s="5">
        <v>10</v>
      </c>
      <c r="N235" s="5">
        <v>0.89</v>
      </c>
      <c r="O235" s="5">
        <v>0.32</v>
      </c>
      <c r="P235" s="5">
        <v>0.42</v>
      </c>
      <c r="Q235" s="5">
        <v>0.39</v>
      </c>
      <c r="R235" s="5">
        <v>0.16</v>
      </c>
      <c r="S235" s="5">
        <v>0.08</v>
      </c>
      <c r="T235" s="5">
        <v>0.56999999999999995</v>
      </c>
      <c r="U235" s="5">
        <v>0.16</v>
      </c>
      <c r="V235" s="5">
        <v>1.57</v>
      </c>
      <c r="Y235" s="9">
        <v>1380000</v>
      </c>
      <c r="Z235" s="9">
        <v>1.2282</v>
      </c>
      <c r="AA235" s="9">
        <v>0.44159999999999999</v>
      </c>
      <c r="AB235" s="9">
        <v>0.5796</v>
      </c>
      <c r="AC235" s="9">
        <v>0.53820000000000001</v>
      </c>
      <c r="AD235" s="9">
        <v>0.2208</v>
      </c>
      <c r="AE235" s="9">
        <v>0.1104</v>
      </c>
      <c r="AF235" s="9">
        <v>0.78659999999999985</v>
      </c>
      <c r="AG235" s="9">
        <v>0.2208</v>
      </c>
    </row>
    <row r="236" spans="1:33">
      <c r="A236" s="5">
        <v>200207</v>
      </c>
      <c r="B236" s="5">
        <v>2002</v>
      </c>
      <c r="C236" s="5">
        <v>7</v>
      </c>
      <c r="D236" s="19" t="s">
        <v>1107</v>
      </c>
      <c r="E236" s="5">
        <v>175</v>
      </c>
      <c r="F236" s="5">
        <v>7018</v>
      </c>
      <c r="G236" s="5" t="s">
        <v>1100</v>
      </c>
      <c r="H236" s="5" t="s">
        <v>1101</v>
      </c>
      <c r="I236" s="5" t="s">
        <v>76</v>
      </c>
      <c r="J236" s="5" t="s">
        <v>1112</v>
      </c>
      <c r="K236" s="5">
        <v>89</v>
      </c>
      <c r="L236" s="5">
        <v>5</v>
      </c>
      <c r="M236" s="5">
        <v>11</v>
      </c>
      <c r="N236" s="5">
        <v>1.3</v>
      </c>
      <c r="O236" s="5">
        <v>0.33</v>
      </c>
      <c r="P236" s="5">
        <v>0.4</v>
      </c>
      <c r="Q236" s="5">
        <v>0.38</v>
      </c>
      <c r="R236" s="5">
        <v>0.13</v>
      </c>
      <c r="S236" s="5">
        <v>0.12</v>
      </c>
      <c r="T236" s="5">
        <v>0.84</v>
      </c>
      <c r="U236" s="5">
        <v>0.1</v>
      </c>
      <c r="V236" s="5">
        <v>1.78</v>
      </c>
      <c r="Y236" s="9">
        <v>890000</v>
      </c>
      <c r="Z236" s="9">
        <v>1.157</v>
      </c>
      <c r="AA236" s="9">
        <v>0.29370000000000002</v>
      </c>
      <c r="AB236" s="9">
        <v>0.35599999999999998</v>
      </c>
      <c r="AC236" s="9">
        <v>0.3382</v>
      </c>
      <c r="AD236" s="9">
        <v>0.1157</v>
      </c>
      <c r="AE236" s="9">
        <v>0.10680000000000001</v>
      </c>
      <c r="AF236" s="9">
        <v>0.74760000000000004</v>
      </c>
      <c r="AG236" s="9">
        <v>8.8999999999999996E-2</v>
      </c>
    </row>
    <row r="237" spans="1:33">
      <c r="A237" s="5">
        <v>200208</v>
      </c>
      <c r="B237" s="5">
        <v>2002</v>
      </c>
      <c r="C237" s="5">
        <v>8</v>
      </c>
      <c r="D237" s="19" t="s">
        <v>1107</v>
      </c>
      <c r="E237" s="5">
        <v>175</v>
      </c>
      <c r="F237" s="5">
        <v>7018</v>
      </c>
      <c r="G237" s="5" t="s">
        <v>1100</v>
      </c>
      <c r="H237" s="5" t="s">
        <v>1101</v>
      </c>
      <c r="I237" s="5" t="s">
        <v>76</v>
      </c>
      <c r="J237" s="5" t="s">
        <v>1112</v>
      </c>
      <c r="K237" s="5">
        <v>86</v>
      </c>
      <c r="L237" s="5">
        <v>5</v>
      </c>
      <c r="M237" s="5">
        <v>11</v>
      </c>
      <c r="N237" s="5">
        <v>0.2</v>
      </c>
      <c r="O237" s="5">
        <v>0.31</v>
      </c>
      <c r="P237" s="5">
        <v>0.62</v>
      </c>
      <c r="Q237" s="5">
        <v>0.61</v>
      </c>
      <c r="R237" s="5">
        <v>0.13</v>
      </c>
      <c r="S237" s="5">
        <v>0.04</v>
      </c>
      <c r="T237" s="5">
        <v>0.13</v>
      </c>
      <c r="U237" s="5">
        <v>0.09</v>
      </c>
      <c r="V237" s="5">
        <v>1.54</v>
      </c>
      <c r="Y237" s="9">
        <v>860000</v>
      </c>
      <c r="Z237" s="9">
        <v>0.17199999999999999</v>
      </c>
      <c r="AA237" s="9">
        <v>0.2666</v>
      </c>
      <c r="AB237" s="9">
        <v>0.53320000000000001</v>
      </c>
      <c r="AC237" s="9">
        <v>0.52459999999999996</v>
      </c>
      <c r="AD237" s="9">
        <v>0.1118</v>
      </c>
      <c r="AE237" s="9">
        <v>3.44E-2</v>
      </c>
      <c r="AF237" s="9">
        <v>0.1118</v>
      </c>
      <c r="AG237" s="9">
        <v>7.7399999999999997E-2</v>
      </c>
    </row>
    <row r="238" spans="1:33">
      <c r="A238" s="5">
        <v>200209</v>
      </c>
      <c r="B238" s="5">
        <v>2002</v>
      </c>
      <c r="C238" s="5">
        <v>9</v>
      </c>
      <c r="D238" s="19" t="s">
        <v>1107</v>
      </c>
      <c r="E238" s="5">
        <v>175</v>
      </c>
      <c r="F238" s="5">
        <v>7018</v>
      </c>
      <c r="G238" s="5" t="s">
        <v>1100</v>
      </c>
      <c r="H238" s="5" t="s">
        <v>1101</v>
      </c>
      <c r="I238" s="5" t="s">
        <v>76</v>
      </c>
      <c r="J238" s="5" t="s">
        <v>1112</v>
      </c>
      <c r="K238" s="5">
        <v>27</v>
      </c>
      <c r="L238" s="5">
        <v>4.5999999999999996</v>
      </c>
      <c r="M238" s="5">
        <v>26</v>
      </c>
      <c r="N238" s="5">
        <v>1.72</v>
      </c>
      <c r="O238" s="5">
        <v>0.73</v>
      </c>
      <c r="P238" s="5">
        <v>0.77</v>
      </c>
      <c r="Q238" s="5">
        <v>0.73</v>
      </c>
      <c r="R238" s="5">
        <v>0.21</v>
      </c>
      <c r="S238" s="5">
        <v>0.15</v>
      </c>
      <c r="T238" s="5">
        <v>1.1000000000000001</v>
      </c>
      <c r="U238" s="5">
        <v>0.14000000000000001</v>
      </c>
      <c r="V238" s="5">
        <v>3.11</v>
      </c>
      <c r="Y238" s="9">
        <v>270000</v>
      </c>
      <c r="Z238" s="9">
        <v>0.46439999999999998</v>
      </c>
      <c r="AA238" s="9">
        <v>0.1971</v>
      </c>
      <c r="AB238" s="9">
        <v>0.2079</v>
      </c>
      <c r="AC238" s="9">
        <v>0.1971</v>
      </c>
      <c r="AD238" s="9">
        <v>5.67E-2</v>
      </c>
      <c r="AE238" s="9">
        <v>4.0500000000000001E-2</v>
      </c>
      <c r="AF238" s="9">
        <v>0.29699999999999999</v>
      </c>
      <c r="AG238" s="9">
        <v>3.78E-2</v>
      </c>
    </row>
    <row r="239" spans="1:33">
      <c r="A239" s="5">
        <v>200210</v>
      </c>
      <c r="B239" s="5">
        <v>2002</v>
      </c>
      <c r="C239" s="5">
        <v>10</v>
      </c>
      <c r="D239" s="19" t="s">
        <v>1107</v>
      </c>
      <c r="E239" s="5">
        <v>175</v>
      </c>
      <c r="F239" s="5">
        <v>7018</v>
      </c>
      <c r="G239" s="5" t="s">
        <v>1100</v>
      </c>
      <c r="H239" s="5" t="s">
        <v>1101</v>
      </c>
      <c r="I239" s="5" t="s">
        <v>76</v>
      </c>
      <c r="J239" s="5" t="s">
        <v>1112</v>
      </c>
      <c r="K239" s="5">
        <v>99</v>
      </c>
      <c r="L239" s="5">
        <v>4.7</v>
      </c>
      <c r="M239" s="5">
        <v>21</v>
      </c>
      <c r="N239" s="5">
        <v>1.1100000000000001</v>
      </c>
      <c r="O239" s="5">
        <v>0.28000000000000003</v>
      </c>
      <c r="P239" s="5">
        <v>0.24</v>
      </c>
      <c r="Q239" s="5">
        <v>0.13</v>
      </c>
      <c r="R239" s="5">
        <v>0.05</v>
      </c>
      <c r="S239" s="5">
        <v>0.08</v>
      </c>
      <c r="T239" s="5">
        <v>0.61</v>
      </c>
      <c r="U239" s="5">
        <v>0.05</v>
      </c>
      <c r="V239" s="5">
        <v>1.65</v>
      </c>
      <c r="Y239" s="9">
        <v>989999.99999999988</v>
      </c>
      <c r="Z239" s="9">
        <v>1.0989</v>
      </c>
      <c r="AA239" s="9">
        <v>0.2772</v>
      </c>
      <c r="AB239" s="9">
        <v>0.23759999999999998</v>
      </c>
      <c r="AC239" s="9">
        <v>0.12869999999999998</v>
      </c>
      <c r="AD239" s="9">
        <v>4.9500000000000002E-2</v>
      </c>
      <c r="AE239" s="9">
        <v>7.9199999999999979E-2</v>
      </c>
      <c r="AF239" s="9">
        <v>0.60389999999999988</v>
      </c>
      <c r="AG239" s="9">
        <v>4.9500000000000002E-2</v>
      </c>
    </row>
    <row r="240" spans="1:33">
      <c r="A240" s="5">
        <v>200211</v>
      </c>
      <c r="B240" s="5">
        <v>2002</v>
      </c>
      <c r="C240" s="5">
        <v>11</v>
      </c>
      <c r="D240" s="19" t="s">
        <v>1107</v>
      </c>
      <c r="E240" s="5">
        <v>175</v>
      </c>
      <c r="F240" s="5">
        <v>7018</v>
      </c>
      <c r="G240" s="5" t="s">
        <v>1100</v>
      </c>
      <c r="H240" s="5" t="s">
        <v>1101</v>
      </c>
      <c r="I240" s="5" t="s">
        <v>76</v>
      </c>
      <c r="J240" s="5" t="s">
        <v>1112</v>
      </c>
      <c r="K240" s="5">
        <v>80</v>
      </c>
      <c r="L240" s="5">
        <v>4.4000000000000004</v>
      </c>
      <c r="M240" s="5">
        <v>44</v>
      </c>
      <c r="N240" s="5">
        <v>0.42</v>
      </c>
      <c r="O240" s="5">
        <v>0.56999999999999995</v>
      </c>
      <c r="P240" s="5">
        <v>0.59</v>
      </c>
      <c r="Q240" s="5">
        <v>0.36</v>
      </c>
      <c r="R240" s="5">
        <v>0.06</v>
      </c>
      <c r="S240" s="5">
        <v>0.03</v>
      </c>
      <c r="T240" s="5">
        <v>0.26</v>
      </c>
      <c r="U240" s="5">
        <v>0.04</v>
      </c>
      <c r="V240" s="5">
        <v>3.38</v>
      </c>
      <c r="Y240" s="9">
        <v>800000.00000000012</v>
      </c>
      <c r="Z240" s="9">
        <v>0.33600000000000008</v>
      </c>
      <c r="AA240" s="9">
        <v>0.45600000000000002</v>
      </c>
      <c r="AB240" s="9">
        <v>0.47200000000000003</v>
      </c>
      <c r="AC240" s="9">
        <v>0.28800000000000003</v>
      </c>
      <c r="AD240" s="9">
        <v>4.8000000000000008E-2</v>
      </c>
      <c r="AE240" s="9">
        <v>2.4000000000000004E-2</v>
      </c>
      <c r="AF240" s="9">
        <v>0.20800000000000002</v>
      </c>
      <c r="AG240" s="9">
        <v>3.2000000000000001E-2</v>
      </c>
    </row>
    <row r="241" spans="1:33">
      <c r="A241" s="5">
        <v>200212</v>
      </c>
      <c r="B241" s="5">
        <v>2002</v>
      </c>
      <c r="C241" s="5">
        <v>12</v>
      </c>
      <c r="D241" s="19" t="s">
        <v>1107</v>
      </c>
      <c r="E241" s="5">
        <v>175</v>
      </c>
      <c r="F241" s="5">
        <v>7018</v>
      </c>
      <c r="G241" s="5" t="s">
        <v>1100</v>
      </c>
      <c r="H241" s="5" t="s">
        <v>1101</v>
      </c>
      <c r="I241" s="5" t="s">
        <v>76</v>
      </c>
      <c r="J241" s="5" t="s">
        <v>1112</v>
      </c>
      <c r="K241" s="5">
        <v>29</v>
      </c>
      <c r="L241" s="5">
        <v>4.5999999999999996</v>
      </c>
      <c r="M241" s="5">
        <v>26</v>
      </c>
      <c r="N241" s="5">
        <v>0.31</v>
      </c>
      <c r="O241" s="5">
        <v>0.27</v>
      </c>
      <c r="P241" s="5">
        <v>0.33</v>
      </c>
      <c r="Q241" s="5">
        <v>0.11</v>
      </c>
      <c r="R241" s="5">
        <v>7.0000000000000007E-2</v>
      </c>
      <c r="S241" s="5">
        <v>0.03</v>
      </c>
      <c r="T241" s="5">
        <v>0.19</v>
      </c>
      <c r="U241" s="5">
        <v>0.03</v>
      </c>
      <c r="V241" s="5">
        <v>1.72</v>
      </c>
      <c r="Y241" s="9">
        <v>290000</v>
      </c>
      <c r="Z241" s="9">
        <v>8.9899999999999994E-2</v>
      </c>
      <c r="AA241" s="9">
        <v>7.8299999999999995E-2</v>
      </c>
      <c r="AB241" s="9">
        <v>9.5699999999999993E-2</v>
      </c>
      <c r="AC241" s="9">
        <v>3.1899999999999998E-2</v>
      </c>
      <c r="AD241" s="9">
        <v>2.0300000000000002E-2</v>
      </c>
      <c r="AE241" s="9">
        <v>8.6999999999999994E-3</v>
      </c>
      <c r="AF241" s="9">
        <v>5.5100000000000003E-2</v>
      </c>
      <c r="AG241" s="9">
        <v>8.6999999999999994E-3</v>
      </c>
    </row>
    <row r="242" spans="1:33">
      <c r="A242" s="5">
        <v>200301</v>
      </c>
      <c r="B242" s="5">
        <v>2003</v>
      </c>
      <c r="C242" s="5">
        <v>1</v>
      </c>
      <c r="D242" s="19" t="s">
        <v>1107</v>
      </c>
      <c r="E242" s="5">
        <v>175</v>
      </c>
      <c r="F242" s="5">
        <v>7018</v>
      </c>
      <c r="G242" s="5" t="s">
        <v>1100</v>
      </c>
      <c r="H242" s="5" t="s">
        <v>1101</v>
      </c>
      <c r="I242" s="5" t="s">
        <v>76</v>
      </c>
      <c r="J242" s="5" t="s">
        <v>1112</v>
      </c>
      <c r="K242" s="5">
        <v>126</v>
      </c>
      <c r="L242" s="5">
        <v>4.5</v>
      </c>
      <c r="M242" s="5">
        <v>31</v>
      </c>
      <c r="N242" s="5">
        <v>2.31</v>
      </c>
      <c r="O242" s="5">
        <v>0.74</v>
      </c>
      <c r="P242" s="5">
        <v>0.56000000000000005</v>
      </c>
      <c r="Q242" s="5">
        <v>0.57999999999999996</v>
      </c>
      <c r="R242" s="5">
        <v>0.16</v>
      </c>
      <c r="S242" s="5">
        <v>0.15</v>
      </c>
      <c r="T242" s="5">
        <v>1.3</v>
      </c>
      <c r="U242" s="5">
        <v>0.12</v>
      </c>
      <c r="V242" s="5">
        <v>3.89</v>
      </c>
      <c r="Y242" s="9">
        <v>1260000</v>
      </c>
      <c r="Z242" s="9">
        <v>2.9106000000000001</v>
      </c>
      <c r="AA242" s="9">
        <v>0.93240000000000001</v>
      </c>
      <c r="AB242" s="9">
        <v>0.70560000000000012</v>
      </c>
      <c r="AC242" s="9">
        <v>0.73080000000000001</v>
      </c>
      <c r="AD242" s="9">
        <v>0.2016</v>
      </c>
      <c r="AE242" s="9">
        <v>0.189</v>
      </c>
      <c r="AF242" s="9">
        <v>1.6379999999999999</v>
      </c>
      <c r="AG242" s="9">
        <v>0.1512</v>
      </c>
    </row>
    <row r="243" spans="1:33">
      <c r="A243" s="5">
        <v>200302</v>
      </c>
      <c r="B243" s="5">
        <v>2003</v>
      </c>
      <c r="C243" s="5">
        <v>2</v>
      </c>
      <c r="D243" s="19" t="s">
        <v>1107</v>
      </c>
      <c r="E243" s="5">
        <v>175</v>
      </c>
      <c r="F243" s="5">
        <v>7018</v>
      </c>
      <c r="G243" s="5" t="s">
        <v>1100</v>
      </c>
      <c r="H243" s="5" t="s">
        <v>1101</v>
      </c>
      <c r="I243" s="5" t="s">
        <v>76</v>
      </c>
      <c r="J243" s="5" t="s">
        <v>1112</v>
      </c>
      <c r="K243" s="5">
        <v>27</v>
      </c>
      <c r="L243" s="5">
        <v>4.4000000000000004</v>
      </c>
      <c r="M243" s="5">
        <v>41</v>
      </c>
      <c r="N243" s="5">
        <v>1.19</v>
      </c>
      <c r="O243" s="5">
        <v>0.86</v>
      </c>
      <c r="P243" s="5">
        <v>0.69</v>
      </c>
      <c r="Q243" s="5">
        <v>0.56999999999999995</v>
      </c>
      <c r="R243" s="5">
        <v>0.17</v>
      </c>
      <c r="S243" s="5">
        <v>0.09</v>
      </c>
      <c r="T243" s="5">
        <v>0.69</v>
      </c>
      <c r="U243" s="5">
        <v>0.17</v>
      </c>
      <c r="V243" s="5">
        <v>3.4</v>
      </c>
      <c r="Y243" s="9">
        <v>270000</v>
      </c>
      <c r="Z243" s="9">
        <v>0.32129999999999997</v>
      </c>
      <c r="AA243" s="9">
        <v>0.23219999999999999</v>
      </c>
      <c r="AB243" s="9">
        <v>0.18629999999999999</v>
      </c>
      <c r="AC243" s="9">
        <v>0.15390000000000001</v>
      </c>
      <c r="AD243" s="9">
        <v>4.5900000000000003E-2</v>
      </c>
      <c r="AE243" s="9">
        <v>2.4299999999999999E-2</v>
      </c>
      <c r="AF243" s="9">
        <v>0.18629999999999999</v>
      </c>
      <c r="AG243" s="9">
        <v>4.5900000000000003E-2</v>
      </c>
    </row>
    <row r="244" spans="1:33">
      <c r="A244" s="5">
        <v>200303</v>
      </c>
      <c r="B244" s="5">
        <v>2003</v>
      </c>
      <c r="C244" s="5">
        <v>3</v>
      </c>
      <c r="D244" s="19" t="s">
        <v>1107</v>
      </c>
      <c r="E244" s="5">
        <v>175</v>
      </c>
      <c r="F244" s="5">
        <v>7018</v>
      </c>
      <c r="G244" s="5" t="s">
        <v>1100</v>
      </c>
      <c r="H244" s="5" t="s">
        <v>1101</v>
      </c>
      <c r="I244" s="5" t="s">
        <v>76</v>
      </c>
      <c r="J244" s="5" t="s">
        <v>1112</v>
      </c>
      <c r="K244" s="5">
        <v>41</v>
      </c>
      <c r="L244" s="5">
        <v>4.5</v>
      </c>
      <c r="M244" s="5">
        <v>35</v>
      </c>
      <c r="N244" s="5">
        <v>3.09</v>
      </c>
      <c r="O244" s="5">
        <v>0.94</v>
      </c>
      <c r="P244" s="5">
        <v>1.05</v>
      </c>
      <c r="Q244" s="5">
        <v>1.02</v>
      </c>
      <c r="R244" s="5">
        <v>0.21</v>
      </c>
      <c r="S244" s="5">
        <v>0.21</v>
      </c>
      <c r="T244" s="5">
        <v>1.8</v>
      </c>
      <c r="U244" s="5">
        <v>0.11</v>
      </c>
      <c r="V244" s="5">
        <v>4.1100000000000003</v>
      </c>
      <c r="Y244" s="9">
        <v>410000</v>
      </c>
      <c r="Z244" s="9">
        <v>1.2668999999999999</v>
      </c>
      <c r="AA244" s="9">
        <v>0.38540000000000002</v>
      </c>
      <c r="AB244" s="9">
        <v>0.43049999999999999</v>
      </c>
      <c r="AC244" s="9">
        <v>0.41820000000000002</v>
      </c>
      <c r="AD244" s="9">
        <v>8.6099999999999996E-2</v>
      </c>
      <c r="AE244" s="9">
        <v>8.6099999999999996E-2</v>
      </c>
      <c r="AF244" s="9">
        <v>0.73799999999999999</v>
      </c>
      <c r="AG244" s="9">
        <v>4.5100000000000001E-2</v>
      </c>
    </row>
    <row r="245" spans="1:33">
      <c r="A245" s="5">
        <v>200304</v>
      </c>
      <c r="B245" s="5">
        <v>2003</v>
      </c>
      <c r="C245" s="5">
        <v>4</v>
      </c>
      <c r="D245" s="19" t="s">
        <v>1107</v>
      </c>
      <c r="E245" s="5">
        <v>175</v>
      </c>
      <c r="F245" s="5">
        <v>7018</v>
      </c>
      <c r="G245" s="5" t="s">
        <v>1100</v>
      </c>
      <c r="H245" s="5" t="s">
        <v>1101</v>
      </c>
      <c r="I245" s="5" t="s">
        <v>76</v>
      </c>
      <c r="J245" s="5" t="s">
        <v>1112</v>
      </c>
      <c r="K245" s="5">
        <v>107</v>
      </c>
      <c r="L245" s="5">
        <v>4.8</v>
      </c>
      <c r="M245" s="5">
        <v>14</v>
      </c>
      <c r="N245" s="5">
        <v>0.7</v>
      </c>
      <c r="O245" s="5">
        <v>0.75</v>
      </c>
      <c r="P245" s="5">
        <v>0.64</v>
      </c>
      <c r="Q245" s="5">
        <v>0.87</v>
      </c>
      <c r="R245" s="5">
        <v>0.22</v>
      </c>
      <c r="S245" s="5">
        <v>7.0000000000000007E-2</v>
      </c>
      <c r="T245" s="5">
        <v>0.47</v>
      </c>
      <c r="U245" s="5">
        <v>0.05</v>
      </c>
      <c r="V245" s="5">
        <v>2.16</v>
      </c>
      <c r="Y245" s="9">
        <v>1070000</v>
      </c>
      <c r="Z245" s="9">
        <v>0.749</v>
      </c>
      <c r="AA245" s="9">
        <v>0.80249999999999999</v>
      </c>
      <c r="AB245" s="9">
        <v>0.68479999999999996</v>
      </c>
      <c r="AC245" s="9">
        <v>0.93089999999999995</v>
      </c>
      <c r="AD245" s="9">
        <v>0.2354</v>
      </c>
      <c r="AE245" s="9">
        <v>7.4899999999999994E-2</v>
      </c>
      <c r="AF245" s="9">
        <v>0.50290000000000001</v>
      </c>
      <c r="AG245" s="9">
        <v>5.3499999999999999E-2</v>
      </c>
    </row>
    <row r="246" spans="1:33">
      <c r="A246" s="5">
        <v>200305</v>
      </c>
      <c r="B246" s="5">
        <v>2003</v>
      </c>
      <c r="C246" s="5">
        <v>5</v>
      </c>
      <c r="D246" s="19" t="s">
        <v>1107</v>
      </c>
      <c r="E246" s="5">
        <v>175</v>
      </c>
      <c r="F246" s="5">
        <v>7018</v>
      </c>
      <c r="G246" s="5" t="s">
        <v>1100</v>
      </c>
      <c r="H246" s="5" t="s">
        <v>1101</v>
      </c>
      <c r="I246" s="5" t="s">
        <v>76</v>
      </c>
      <c r="J246" s="5" t="s">
        <v>1112</v>
      </c>
      <c r="K246" s="5">
        <v>101</v>
      </c>
      <c r="L246" s="5">
        <v>5.2</v>
      </c>
      <c r="M246" s="5">
        <v>7</v>
      </c>
      <c r="N246" s="5">
        <v>0.68</v>
      </c>
      <c r="O246" s="5">
        <v>0.5</v>
      </c>
      <c r="P246" s="5">
        <v>0.44</v>
      </c>
      <c r="Q246" s="5">
        <v>0.57999999999999996</v>
      </c>
      <c r="R246" s="5">
        <v>0.17</v>
      </c>
      <c r="S246" s="5">
        <v>7.0000000000000007E-2</v>
      </c>
      <c r="T246" s="5">
        <v>0.43</v>
      </c>
      <c r="U246" s="5">
        <v>0.16</v>
      </c>
      <c r="V246" s="5">
        <v>1.44</v>
      </c>
      <c r="Y246" s="9">
        <v>1010000</v>
      </c>
      <c r="Z246" s="9">
        <v>0.68679999999999997</v>
      </c>
      <c r="AA246" s="9">
        <v>0.505</v>
      </c>
      <c r="AB246" s="9">
        <v>0.44440000000000002</v>
      </c>
      <c r="AC246" s="9">
        <v>0.58579999999999999</v>
      </c>
      <c r="AD246" s="9">
        <v>0.17169999999999999</v>
      </c>
      <c r="AE246" s="9">
        <v>7.0699999999999999E-2</v>
      </c>
      <c r="AF246" s="9">
        <v>0.43430000000000002</v>
      </c>
      <c r="AG246" s="9">
        <v>0.16159999999999999</v>
      </c>
    </row>
    <row r="247" spans="1:33">
      <c r="A247" s="5">
        <v>200306</v>
      </c>
      <c r="B247" s="5">
        <v>2003</v>
      </c>
      <c r="C247" s="5">
        <v>6</v>
      </c>
      <c r="D247" s="19" t="s">
        <v>1107</v>
      </c>
      <c r="E247" s="5">
        <v>175</v>
      </c>
      <c r="F247" s="5">
        <v>7018</v>
      </c>
      <c r="G247" s="5" t="s">
        <v>1100</v>
      </c>
      <c r="H247" s="5" t="s">
        <v>1101</v>
      </c>
      <c r="I247" s="5" t="s">
        <v>76</v>
      </c>
      <c r="J247" s="5" t="s">
        <v>1112</v>
      </c>
      <c r="K247" s="5">
        <v>117</v>
      </c>
      <c r="L247" s="5">
        <v>4.9000000000000004</v>
      </c>
      <c r="M247" s="5">
        <v>11</v>
      </c>
      <c r="N247" s="5">
        <v>1.02</v>
      </c>
      <c r="O247" s="5">
        <v>0.33</v>
      </c>
      <c r="P247" s="5">
        <v>0.46</v>
      </c>
      <c r="Q247" s="5">
        <v>0.45</v>
      </c>
      <c r="R247" s="5">
        <v>0.13</v>
      </c>
      <c r="S247" s="5">
        <v>0.09</v>
      </c>
      <c r="T247" s="5">
        <v>0.61</v>
      </c>
      <c r="U247" s="5">
        <v>0.19</v>
      </c>
      <c r="V247" s="5">
        <v>1.61</v>
      </c>
      <c r="Y247" s="9">
        <v>1170000</v>
      </c>
      <c r="Z247" s="9">
        <v>1.1934</v>
      </c>
      <c r="AA247" s="9">
        <v>0.3861</v>
      </c>
      <c r="AB247" s="9">
        <v>0.53820000000000001</v>
      </c>
      <c r="AC247" s="9">
        <v>0.52649999999999997</v>
      </c>
      <c r="AD247" s="9">
        <v>0.15210000000000001</v>
      </c>
      <c r="AE247" s="9">
        <v>0.1053</v>
      </c>
      <c r="AF247" s="9">
        <v>0.7137</v>
      </c>
      <c r="AG247" s="9">
        <v>0.2223</v>
      </c>
    </row>
    <row r="248" spans="1:33">
      <c r="A248" s="5">
        <v>200307</v>
      </c>
      <c r="B248" s="5">
        <v>2003</v>
      </c>
      <c r="C248" s="5">
        <v>7</v>
      </c>
      <c r="D248" s="19" t="s">
        <v>1107</v>
      </c>
      <c r="E248" s="5">
        <v>175</v>
      </c>
      <c r="F248" s="5">
        <v>7018</v>
      </c>
      <c r="G248" s="5" t="s">
        <v>1100</v>
      </c>
      <c r="H248" s="5" t="s">
        <v>1101</v>
      </c>
      <c r="I248" s="5" t="s">
        <v>76</v>
      </c>
      <c r="J248" s="5" t="s">
        <v>1112</v>
      </c>
      <c r="K248" s="5">
        <v>104</v>
      </c>
      <c r="L248" s="5">
        <v>5.0999999999999996</v>
      </c>
      <c r="M248" s="5">
        <v>9</v>
      </c>
      <c r="N248" s="5">
        <v>0.16</v>
      </c>
      <c r="O248" s="5">
        <v>0.34</v>
      </c>
      <c r="P248" s="5">
        <v>0.31</v>
      </c>
      <c r="Q248" s="5">
        <v>0.43</v>
      </c>
      <c r="R248" s="5">
        <v>0.12</v>
      </c>
      <c r="S248" s="5">
        <v>0.04</v>
      </c>
      <c r="T248" s="5">
        <v>0.08</v>
      </c>
      <c r="U248" s="5">
        <v>7.0000000000000007E-2</v>
      </c>
      <c r="V248" s="5">
        <v>1.05</v>
      </c>
      <c r="Y248" s="9">
        <v>1039999.9999999999</v>
      </c>
      <c r="Z248" s="9">
        <v>0.16639999999999996</v>
      </c>
      <c r="AA248" s="9">
        <v>0.35360000000000003</v>
      </c>
      <c r="AB248" s="9">
        <v>0.32239999999999996</v>
      </c>
      <c r="AC248" s="9">
        <v>0.44719999999999993</v>
      </c>
      <c r="AD248" s="9">
        <v>0.12479999999999998</v>
      </c>
      <c r="AE248" s="9">
        <v>4.1599999999999991E-2</v>
      </c>
      <c r="AF248" s="9">
        <v>8.3199999999999982E-2</v>
      </c>
      <c r="AG248" s="9">
        <v>7.2800000000000004E-2</v>
      </c>
    </row>
    <row r="249" spans="1:33">
      <c r="A249" s="5">
        <v>200308</v>
      </c>
      <c r="B249" s="5">
        <v>2003</v>
      </c>
      <c r="C249" s="5">
        <v>8</v>
      </c>
      <c r="D249" s="19" t="s">
        <v>1107</v>
      </c>
      <c r="E249" s="5">
        <v>175</v>
      </c>
      <c r="F249" s="5">
        <v>7018</v>
      </c>
      <c r="G249" s="5" t="s">
        <v>1100</v>
      </c>
      <c r="H249" s="5" t="s">
        <v>1101</v>
      </c>
      <c r="I249" s="5" t="s">
        <v>76</v>
      </c>
      <c r="J249" s="5" t="s">
        <v>1112</v>
      </c>
      <c r="K249" s="5">
        <v>61</v>
      </c>
      <c r="L249" s="5">
        <v>5.2</v>
      </c>
      <c r="M249" s="5">
        <v>6</v>
      </c>
      <c r="N249" s="5">
        <v>4.37</v>
      </c>
      <c r="O249" s="5">
        <v>0.22</v>
      </c>
      <c r="P249" s="5">
        <v>0.46</v>
      </c>
      <c r="Q249" s="5">
        <v>0.33</v>
      </c>
      <c r="R249" s="5">
        <v>0.21</v>
      </c>
      <c r="S249" s="5">
        <v>0.31</v>
      </c>
      <c r="T249" s="5">
        <v>2.61</v>
      </c>
      <c r="U249" s="5">
        <v>0.22</v>
      </c>
      <c r="V249" s="5">
        <v>2.4700000000000002</v>
      </c>
      <c r="Y249" s="9">
        <v>610000</v>
      </c>
      <c r="Z249" s="9">
        <v>2.6657000000000002</v>
      </c>
      <c r="AA249" s="9">
        <v>0.13420000000000001</v>
      </c>
      <c r="AB249" s="9">
        <v>0.28060000000000002</v>
      </c>
      <c r="AC249" s="9">
        <v>0.20130000000000001</v>
      </c>
      <c r="AD249" s="9">
        <v>0.12809999999999999</v>
      </c>
      <c r="AE249" s="9">
        <v>0.18909999999999999</v>
      </c>
      <c r="AF249" s="9">
        <v>1.5921000000000001</v>
      </c>
      <c r="AG249" s="9">
        <v>0.13420000000000001</v>
      </c>
    </row>
    <row r="250" spans="1:33">
      <c r="A250" s="5">
        <v>200309</v>
      </c>
      <c r="B250" s="5">
        <v>2003</v>
      </c>
      <c r="C250" s="5">
        <v>9</v>
      </c>
      <c r="D250" s="19" t="s">
        <v>1107</v>
      </c>
      <c r="E250" s="5">
        <v>175</v>
      </c>
      <c r="F250" s="5">
        <v>7018</v>
      </c>
      <c r="G250" s="5" t="s">
        <v>1100</v>
      </c>
      <c r="H250" s="5" t="s">
        <v>1101</v>
      </c>
      <c r="I250" s="5" t="s">
        <v>76</v>
      </c>
      <c r="J250" s="5" t="s">
        <v>1112</v>
      </c>
      <c r="K250" s="5">
        <v>25</v>
      </c>
      <c r="L250" s="5">
        <v>4.9000000000000004</v>
      </c>
      <c r="M250" s="5">
        <v>12</v>
      </c>
      <c r="N250" s="5">
        <v>3.78</v>
      </c>
      <c r="O250" s="5">
        <v>0.95</v>
      </c>
      <c r="P250" s="5">
        <v>0.99</v>
      </c>
      <c r="Q250" s="5">
        <v>1.05</v>
      </c>
      <c r="R250" s="5">
        <v>0.34</v>
      </c>
      <c r="S250" s="5">
        <v>0.3</v>
      </c>
      <c r="T250" s="5">
        <v>2.36</v>
      </c>
      <c r="U250" s="5">
        <v>0.27</v>
      </c>
      <c r="V250" s="5">
        <v>3.64</v>
      </c>
      <c r="Y250" s="9">
        <v>250000</v>
      </c>
      <c r="Z250" s="9">
        <v>0.94499999999999995</v>
      </c>
      <c r="AA250" s="9">
        <v>0.23749999999999999</v>
      </c>
      <c r="AB250" s="9">
        <v>0.2475</v>
      </c>
      <c r="AC250" s="9">
        <v>0.26250000000000001</v>
      </c>
      <c r="AD250" s="9">
        <v>8.5000000000000006E-2</v>
      </c>
      <c r="AE250" s="9">
        <v>7.4999999999999997E-2</v>
      </c>
      <c r="AF250" s="9">
        <v>0.59</v>
      </c>
      <c r="AG250" s="9">
        <v>6.7500000000000004E-2</v>
      </c>
    </row>
    <row r="251" spans="1:33">
      <c r="A251" s="5">
        <v>200310</v>
      </c>
      <c r="B251" s="5">
        <v>2003</v>
      </c>
      <c r="C251" s="5">
        <v>10</v>
      </c>
      <c r="D251" s="19" t="s">
        <v>1107</v>
      </c>
      <c r="E251" s="5">
        <v>175</v>
      </c>
      <c r="F251" s="5">
        <v>7018</v>
      </c>
      <c r="G251" s="5" t="s">
        <v>1100</v>
      </c>
      <c r="H251" s="5" t="s">
        <v>1101</v>
      </c>
      <c r="I251" s="5" t="s">
        <v>76</v>
      </c>
      <c r="J251" s="5" t="s">
        <v>1112</v>
      </c>
      <c r="K251" s="5">
        <v>97</v>
      </c>
      <c r="L251" s="5">
        <v>4.5</v>
      </c>
      <c r="M251" s="5">
        <v>29</v>
      </c>
      <c r="N251" s="5">
        <v>2.4</v>
      </c>
      <c r="O251" s="5">
        <v>0.66</v>
      </c>
      <c r="P251" s="5">
        <v>0.54</v>
      </c>
      <c r="Q251" s="5">
        <v>0.6</v>
      </c>
      <c r="R251" s="5">
        <v>0.18</v>
      </c>
      <c r="S251" s="5">
        <v>0.18</v>
      </c>
      <c r="T251" s="5">
        <v>1.36</v>
      </c>
      <c r="U251" s="5">
        <v>0.19</v>
      </c>
      <c r="V251" s="5">
        <v>3.01</v>
      </c>
      <c r="Y251" s="9">
        <v>970000</v>
      </c>
      <c r="Z251" s="9">
        <v>2.3279999999999998</v>
      </c>
      <c r="AA251" s="9">
        <v>0.64019999999999999</v>
      </c>
      <c r="AB251" s="9">
        <v>0.52380000000000004</v>
      </c>
      <c r="AC251" s="9">
        <v>0.58199999999999996</v>
      </c>
      <c r="AD251" s="9">
        <v>0.17460000000000001</v>
      </c>
      <c r="AE251" s="9">
        <v>0.17460000000000001</v>
      </c>
      <c r="AF251" s="9">
        <v>1.3191999999999999</v>
      </c>
      <c r="AG251" s="9">
        <v>0.18429999999999999</v>
      </c>
    </row>
    <row r="252" spans="1:33">
      <c r="A252" s="5">
        <v>200311</v>
      </c>
      <c r="B252" s="5">
        <v>2003</v>
      </c>
      <c r="C252" s="5">
        <v>11</v>
      </c>
      <c r="D252" s="19" t="s">
        <v>1107</v>
      </c>
      <c r="E252" s="5">
        <v>175</v>
      </c>
      <c r="F252" s="5">
        <v>7018</v>
      </c>
      <c r="G252" s="5" t="s">
        <v>1100</v>
      </c>
      <c r="H252" s="5" t="s">
        <v>1101</v>
      </c>
      <c r="I252" s="5" t="s">
        <v>76</v>
      </c>
      <c r="J252" s="5" t="s">
        <v>1112</v>
      </c>
      <c r="K252" s="5">
        <v>106</v>
      </c>
      <c r="L252" s="5">
        <v>4.5</v>
      </c>
      <c r="M252" s="5">
        <v>31</v>
      </c>
      <c r="N252" s="5">
        <v>0.92</v>
      </c>
      <c r="O252" s="5">
        <v>0.61</v>
      </c>
      <c r="P252" s="5">
        <v>0.47</v>
      </c>
      <c r="Q252" s="5">
        <v>0.49</v>
      </c>
      <c r="R252" s="5">
        <v>0.11</v>
      </c>
      <c r="S252" s="5">
        <v>0.11</v>
      </c>
      <c r="T252" s="5">
        <v>0.4</v>
      </c>
      <c r="U252" s="5">
        <v>7.0000000000000007E-2</v>
      </c>
      <c r="V252" s="5">
        <v>2.35</v>
      </c>
      <c r="Y252" s="9">
        <v>1060000</v>
      </c>
      <c r="Z252" s="9">
        <v>0.97519999999999996</v>
      </c>
      <c r="AA252" s="9">
        <v>0.64659999999999995</v>
      </c>
      <c r="AB252" s="9">
        <v>0.49819999999999998</v>
      </c>
      <c r="AC252" s="9">
        <v>0.51939999999999997</v>
      </c>
      <c r="AD252" s="9">
        <v>0.1166</v>
      </c>
      <c r="AE252" s="9">
        <v>0.1166</v>
      </c>
      <c r="AF252" s="9">
        <v>0.42399999999999999</v>
      </c>
      <c r="AG252" s="9">
        <v>7.4200000000000002E-2</v>
      </c>
    </row>
    <row r="253" spans="1:33">
      <c r="A253" s="5">
        <v>200312</v>
      </c>
      <c r="B253" s="5">
        <v>2003</v>
      </c>
      <c r="C253" s="5">
        <v>12</v>
      </c>
      <c r="D253" s="19" t="s">
        <v>1107</v>
      </c>
      <c r="E253" s="5">
        <v>175</v>
      </c>
      <c r="F253" s="5">
        <v>7018</v>
      </c>
      <c r="G253" s="5" t="s">
        <v>1100</v>
      </c>
      <c r="H253" s="5" t="s">
        <v>1101</v>
      </c>
      <c r="I253" s="5" t="s">
        <v>76</v>
      </c>
      <c r="J253" s="5" t="s">
        <v>1112</v>
      </c>
      <c r="K253" s="5">
        <v>113</v>
      </c>
      <c r="L253" s="5">
        <v>4.5999999999999996</v>
      </c>
      <c r="M253" s="5">
        <v>25</v>
      </c>
      <c r="N253" s="5">
        <v>1.81</v>
      </c>
      <c r="O253" s="5">
        <v>0.56000000000000005</v>
      </c>
      <c r="P253" s="5">
        <v>0.56999999999999995</v>
      </c>
      <c r="Q253" s="5">
        <v>0.56000000000000005</v>
      </c>
      <c r="R253" s="5">
        <v>0.12</v>
      </c>
      <c r="S253" s="5">
        <v>0.14000000000000001</v>
      </c>
      <c r="T253" s="5">
        <v>1.01</v>
      </c>
      <c r="U253" s="5">
        <v>0.09</v>
      </c>
      <c r="V253" s="5">
        <v>2.57</v>
      </c>
      <c r="Y253" s="9">
        <v>1130000</v>
      </c>
      <c r="Z253" s="9">
        <v>2.0453000000000001</v>
      </c>
      <c r="AA253" s="9">
        <v>0.63280000000000014</v>
      </c>
      <c r="AB253" s="9">
        <v>0.64410000000000001</v>
      </c>
      <c r="AC253" s="9">
        <v>0.63280000000000014</v>
      </c>
      <c r="AD253" s="9">
        <v>0.1356</v>
      </c>
      <c r="AE253" s="9">
        <v>0.15820000000000004</v>
      </c>
      <c r="AF253" s="9">
        <v>1.1413</v>
      </c>
      <c r="AG253" s="9">
        <v>0.1017</v>
      </c>
    </row>
    <row r="254" spans="1:33">
      <c r="A254" s="5">
        <v>200401</v>
      </c>
      <c r="B254" s="5">
        <v>2004</v>
      </c>
      <c r="C254" s="5">
        <v>1</v>
      </c>
      <c r="D254" s="19" t="s">
        <v>1107</v>
      </c>
      <c r="E254" s="5">
        <v>175</v>
      </c>
      <c r="F254" s="5">
        <v>7018</v>
      </c>
      <c r="G254" s="5" t="s">
        <v>1100</v>
      </c>
      <c r="H254" s="5" t="s">
        <v>1101</v>
      </c>
      <c r="I254" s="5" t="s">
        <v>76</v>
      </c>
      <c r="J254" s="5" t="s">
        <v>1112</v>
      </c>
      <c r="K254" s="5">
        <v>81</v>
      </c>
      <c r="L254" s="5">
        <v>4.4000000000000004</v>
      </c>
      <c r="M254" s="5">
        <v>40</v>
      </c>
      <c r="N254" s="5">
        <v>1.81</v>
      </c>
      <c r="O254" s="5">
        <v>0.75</v>
      </c>
      <c r="P254" s="5">
        <v>0.51</v>
      </c>
      <c r="Q254" s="5">
        <v>0.47</v>
      </c>
      <c r="R254" s="5">
        <v>0.1</v>
      </c>
      <c r="S254" s="5">
        <v>0.16</v>
      </c>
      <c r="T254" s="5">
        <v>1.1000000000000001</v>
      </c>
      <c r="U254" s="5">
        <v>0.08</v>
      </c>
      <c r="V254" s="5">
        <v>3.14</v>
      </c>
      <c r="Y254" s="9">
        <v>810000</v>
      </c>
      <c r="Z254" s="9">
        <v>1.4661</v>
      </c>
      <c r="AA254" s="9">
        <v>0.60750000000000004</v>
      </c>
      <c r="AB254" s="9">
        <v>0.41310000000000002</v>
      </c>
      <c r="AC254" s="9">
        <v>0.38069999999999998</v>
      </c>
      <c r="AD254" s="9">
        <v>8.1000000000000003E-2</v>
      </c>
      <c r="AE254" s="9">
        <v>0.12959999999999999</v>
      </c>
      <c r="AF254" s="9">
        <v>0.89100000000000013</v>
      </c>
      <c r="AG254" s="9">
        <v>6.4799999999999996E-2</v>
      </c>
    </row>
    <row r="255" spans="1:33">
      <c r="A255" s="5">
        <v>200402</v>
      </c>
      <c r="B255" s="5">
        <v>2004</v>
      </c>
      <c r="C255" s="5">
        <v>2</v>
      </c>
      <c r="D255" s="19" t="s">
        <v>1107</v>
      </c>
      <c r="E255" s="5">
        <v>175</v>
      </c>
      <c r="F255" s="5">
        <v>7018</v>
      </c>
      <c r="G255" s="5" t="s">
        <v>1100</v>
      </c>
      <c r="H255" s="5" t="s">
        <v>1101</v>
      </c>
      <c r="I255" s="5" t="s">
        <v>76</v>
      </c>
      <c r="J255" s="5" t="s">
        <v>1112</v>
      </c>
      <c r="K255" s="5">
        <v>99</v>
      </c>
      <c r="L255" s="5">
        <v>5</v>
      </c>
      <c r="M255" s="5">
        <v>11</v>
      </c>
      <c r="N255" s="5">
        <v>1.62</v>
      </c>
      <c r="O255" s="5">
        <v>0.39</v>
      </c>
      <c r="P255" s="5">
        <v>0.36</v>
      </c>
      <c r="Q255" s="5">
        <v>0.38</v>
      </c>
      <c r="R255" s="5">
        <v>0.16</v>
      </c>
      <c r="S255" s="5">
        <v>0.13</v>
      </c>
      <c r="T255" s="5">
        <v>1.1100000000000001</v>
      </c>
      <c r="U255" s="5">
        <v>0.17</v>
      </c>
      <c r="V255" s="5">
        <v>1.68</v>
      </c>
      <c r="Y255" s="9">
        <v>989999.99999999988</v>
      </c>
      <c r="Z255" s="9">
        <v>1.6037999999999999</v>
      </c>
      <c r="AA255" s="9">
        <v>0.38609999999999994</v>
      </c>
      <c r="AB255" s="9">
        <v>0.35639999999999994</v>
      </c>
      <c r="AC255" s="9">
        <v>0.37619999999999992</v>
      </c>
      <c r="AD255" s="9">
        <v>0.15839999999999996</v>
      </c>
      <c r="AE255" s="9">
        <v>0.12869999999999998</v>
      </c>
      <c r="AF255" s="9">
        <v>1.0989</v>
      </c>
      <c r="AG255" s="9">
        <v>0.16830000000000001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S24"/>
  <sheetViews>
    <sheetView workbookViewId="0">
      <selection activeCell="E6" sqref="E6"/>
    </sheetView>
  </sheetViews>
  <sheetFormatPr defaultColWidth="9.140625" defaultRowHeight="15"/>
  <cols>
    <col min="1" max="1" width="15.140625" customWidth="1"/>
    <col min="2" max="2" width="6.140625" customWidth="1"/>
    <col min="3" max="3" width="7.28515625" customWidth="1"/>
    <col min="4" max="4" width="6.85546875" customWidth="1"/>
    <col min="5" max="10" width="8.28515625" customWidth="1"/>
    <col min="11" max="11" width="2.28515625" customWidth="1"/>
    <col min="13" max="13" width="2.28515625" customWidth="1"/>
    <col min="14" max="16" width="8.28515625" customWidth="1"/>
    <col min="17" max="18" width="7.28515625" customWidth="1"/>
    <col min="19" max="19" width="7.5703125" customWidth="1"/>
    <col min="258" max="258" width="6.140625" customWidth="1"/>
    <col min="259" max="259" width="7.28515625" customWidth="1"/>
    <col min="260" max="260" width="6.85546875" customWidth="1"/>
    <col min="261" max="266" width="8.28515625" customWidth="1"/>
    <col min="267" max="267" width="2.28515625" customWidth="1"/>
    <col min="269" max="269" width="2.28515625" customWidth="1"/>
    <col min="270" max="272" width="8.28515625" customWidth="1"/>
    <col min="273" max="274" width="7.28515625" customWidth="1"/>
    <col min="275" max="275" width="7.5703125" customWidth="1"/>
    <col min="514" max="514" width="6.140625" customWidth="1"/>
    <col min="515" max="515" width="7.28515625" customWidth="1"/>
    <col min="516" max="516" width="6.85546875" customWidth="1"/>
    <col min="517" max="522" width="8.28515625" customWidth="1"/>
    <col min="523" max="523" width="2.28515625" customWidth="1"/>
    <col min="525" max="525" width="2.28515625" customWidth="1"/>
    <col min="526" max="528" width="8.28515625" customWidth="1"/>
    <col min="529" max="530" width="7.28515625" customWidth="1"/>
    <col min="531" max="531" width="7.5703125" customWidth="1"/>
    <col min="770" max="770" width="6.140625" customWidth="1"/>
    <col min="771" max="771" width="7.28515625" customWidth="1"/>
    <col min="772" max="772" width="6.85546875" customWidth="1"/>
    <col min="773" max="778" width="8.28515625" customWidth="1"/>
    <col min="779" max="779" width="2.28515625" customWidth="1"/>
    <col min="781" max="781" width="2.28515625" customWidth="1"/>
    <col min="782" max="784" width="8.28515625" customWidth="1"/>
    <col min="785" max="786" width="7.28515625" customWidth="1"/>
    <col min="787" max="787" width="7.5703125" customWidth="1"/>
    <col min="1026" max="1026" width="6.140625" customWidth="1"/>
    <col min="1027" max="1027" width="7.28515625" customWidth="1"/>
    <col min="1028" max="1028" width="6.85546875" customWidth="1"/>
    <col min="1029" max="1034" width="8.28515625" customWidth="1"/>
    <col min="1035" max="1035" width="2.28515625" customWidth="1"/>
    <col min="1037" max="1037" width="2.28515625" customWidth="1"/>
    <col min="1038" max="1040" width="8.28515625" customWidth="1"/>
    <col min="1041" max="1042" width="7.28515625" customWidth="1"/>
    <col min="1043" max="1043" width="7.5703125" customWidth="1"/>
    <col min="1282" max="1282" width="6.140625" customWidth="1"/>
    <col min="1283" max="1283" width="7.28515625" customWidth="1"/>
    <col min="1284" max="1284" width="6.85546875" customWidth="1"/>
    <col min="1285" max="1290" width="8.28515625" customWidth="1"/>
    <col min="1291" max="1291" width="2.28515625" customWidth="1"/>
    <col min="1293" max="1293" width="2.28515625" customWidth="1"/>
    <col min="1294" max="1296" width="8.28515625" customWidth="1"/>
    <col min="1297" max="1298" width="7.28515625" customWidth="1"/>
    <col min="1299" max="1299" width="7.5703125" customWidth="1"/>
    <col min="1538" max="1538" width="6.140625" customWidth="1"/>
    <col min="1539" max="1539" width="7.28515625" customWidth="1"/>
    <col min="1540" max="1540" width="6.85546875" customWidth="1"/>
    <col min="1541" max="1546" width="8.28515625" customWidth="1"/>
    <col min="1547" max="1547" width="2.28515625" customWidth="1"/>
    <col min="1549" max="1549" width="2.28515625" customWidth="1"/>
    <col min="1550" max="1552" width="8.28515625" customWidth="1"/>
    <col min="1553" max="1554" width="7.28515625" customWidth="1"/>
    <col min="1555" max="1555" width="7.5703125" customWidth="1"/>
    <col min="1794" max="1794" width="6.140625" customWidth="1"/>
    <col min="1795" max="1795" width="7.28515625" customWidth="1"/>
    <col min="1796" max="1796" width="6.85546875" customWidth="1"/>
    <col min="1797" max="1802" width="8.28515625" customWidth="1"/>
    <col min="1803" max="1803" width="2.28515625" customWidth="1"/>
    <col min="1805" max="1805" width="2.28515625" customWidth="1"/>
    <col min="1806" max="1808" width="8.28515625" customWidth="1"/>
    <col min="1809" max="1810" width="7.28515625" customWidth="1"/>
    <col min="1811" max="1811" width="7.5703125" customWidth="1"/>
    <col min="2050" max="2050" width="6.140625" customWidth="1"/>
    <col min="2051" max="2051" width="7.28515625" customWidth="1"/>
    <col min="2052" max="2052" width="6.85546875" customWidth="1"/>
    <col min="2053" max="2058" width="8.28515625" customWidth="1"/>
    <col min="2059" max="2059" width="2.28515625" customWidth="1"/>
    <col min="2061" max="2061" width="2.28515625" customWidth="1"/>
    <col min="2062" max="2064" width="8.28515625" customWidth="1"/>
    <col min="2065" max="2066" width="7.28515625" customWidth="1"/>
    <col min="2067" max="2067" width="7.5703125" customWidth="1"/>
    <col min="2306" max="2306" width="6.140625" customWidth="1"/>
    <col min="2307" max="2307" width="7.28515625" customWidth="1"/>
    <col min="2308" max="2308" width="6.85546875" customWidth="1"/>
    <col min="2309" max="2314" width="8.28515625" customWidth="1"/>
    <col min="2315" max="2315" width="2.28515625" customWidth="1"/>
    <col min="2317" max="2317" width="2.28515625" customWidth="1"/>
    <col min="2318" max="2320" width="8.28515625" customWidth="1"/>
    <col min="2321" max="2322" width="7.28515625" customWidth="1"/>
    <col min="2323" max="2323" width="7.5703125" customWidth="1"/>
    <col min="2562" max="2562" width="6.140625" customWidth="1"/>
    <col min="2563" max="2563" width="7.28515625" customWidth="1"/>
    <col min="2564" max="2564" width="6.85546875" customWidth="1"/>
    <col min="2565" max="2570" width="8.28515625" customWidth="1"/>
    <col min="2571" max="2571" width="2.28515625" customWidth="1"/>
    <col min="2573" max="2573" width="2.28515625" customWidth="1"/>
    <col min="2574" max="2576" width="8.28515625" customWidth="1"/>
    <col min="2577" max="2578" width="7.28515625" customWidth="1"/>
    <col min="2579" max="2579" width="7.5703125" customWidth="1"/>
    <col min="2818" max="2818" width="6.140625" customWidth="1"/>
    <col min="2819" max="2819" width="7.28515625" customWidth="1"/>
    <col min="2820" max="2820" width="6.85546875" customWidth="1"/>
    <col min="2821" max="2826" width="8.28515625" customWidth="1"/>
    <col min="2827" max="2827" width="2.28515625" customWidth="1"/>
    <col min="2829" max="2829" width="2.28515625" customWidth="1"/>
    <col min="2830" max="2832" width="8.28515625" customWidth="1"/>
    <col min="2833" max="2834" width="7.28515625" customWidth="1"/>
    <col min="2835" max="2835" width="7.5703125" customWidth="1"/>
    <col min="3074" max="3074" width="6.140625" customWidth="1"/>
    <col min="3075" max="3075" width="7.28515625" customWidth="1"/>
    <col min="3076" max="3076" width="6.85546875" customWidth="1"/>
    <col min="3077" max="3082" width="8.28515625" customWidth="1"/>
    <col min="3083" max="3083" width="2.28515625" customWidth="1"/>
    <col min="3085" max="3085" width="2.28515625" customWidth="1"/>
    <col min="3086" max="3088" width="8.28515625" customWidth="1"/>
    <col min="3089" max="3090" width="7.28515625" customWidth="1"/>
    <col min="3091" max="3091" width="7.5703125" customWidth="1"/>
    <col min="3330" max="3330" width="6.140625" customWidth="1"/>
    <col min="3331" max="3331" width="7.28515625" customWidth="1"/>
    <col min="3332" max="3332" width="6.85546875" customWidth="1"/>
    <col min="3333" max="3338" width="8.28515625" customWidth="1"/>
    <col min="3339" max="3339" width="2.28515625" customWidth="1"/>
    <col min="3341" max="3341" width="2.28515625" customWidth="1"/>
    <col min="3342" max="3344" width="8.28515625" customWidth="1"/>
    <col min="3345" max="3346" width="7.28515625" customWidth="1"/>
    <col min="3347" max="3347" width="7.5703125" customWidth="1"/>
    <col min="3586" max="3586" width="6.140625" customWidth="1"/>
    <col min="3587" max="3587" width="7.28515625" customWidth="1"/>
    <col min="3588" max="3588" width="6.85546875" customWidth="1"/>
    <col min="3589" max="3594" width="8.28515625" customWidth="1"/>
    <col min="3595" max="3595" width="2.28515625" customWidth="1"/>
    <col min="3597" max="3597" width="2.28515625" customWidth="1"/>
    <col min="3598" max="3600" width="8.28515625" customWidth="1"/>
    <col min="3601" max="3602" width="7.28515625" customWidth="1"/>
    <col min="3603" max="3603" width="7.5703125" customWidth="1"/>
    <col min="3842" max="3842" width="6.140625" customWidth="1"/>
    <col min="3843" max="3843" width="7.28515625" customWidth="1"/>
    <col min="3844" max="3844" width="6.85546875" customWidth="1"/>
    <col min="3845" max="3850" width="8.28515625" customWidth="1"/>
    <col min="3851" max="3851" width="2.28515625" customWidth="1"/>
    <col min="3853" max="3853" width="2.28515625" customWidth="1"/>
    <col min="3854" max="3856" width="8.28515625" customWidth="1"/>
    <col min="3857" max="3858" width="7.28515625" customWidth="1"/>
    <col min="3859" max="3859" width="7.5703125" customWidth="1"/>
    <col min="4098" max="4098" width="6.140625" customWidth="1"/>
    <col min="4099" max="4099" width="7.28515625" customWidth="1"/>
    <col min="4100" max="4100" width="6.85546875" customWidth="1"/>
    <col min="4101" max="4106" width="8.28515625" customWidth="1"/>
    <col min="4107" max="4107" width="2.28515625" customWidth="1"/>
    <col min="4109" max="4109" width="2.28515625" customWidth="1"/>
    <col min="4110" max="4112" width="8.28515625" customWidth="1"/>
    <col min="4113" max="4114" width="7.28515625" customWidth="1"/>
    <col min="4115" max="4115" width="7.5703125" customWidth="1"/>
    <col min="4354" max="4354" width="6.140625" customWidth="1"/>
    <col min="4355" max="4355" width="7.28515625" customWidth="1"/>
    <col min="4356" max="4356" width="6.85546875" customWidth="1"/>
    <col min="4357" max="4362" width="8.28515625" customWidth="1"/>
    <col min="4363" max="4363" width="2.28515625" customWidth="1"/>
    <col min="4365" max="4365" width="2.28515625" customWidth="1"/>
    <col min="4366" max="4368" width="8.28515625" customWidth="1"/>
    <col min="4369" max="4370" width="7.28515625" customWidth="1"/>
    <col min="4371" max="4371" width="7.5703125" customWidth="1"/>
    <col min="4610" max="4610" width="6.140625" customWidth="1"/>
    <col min="4611" max="4611" width="7.28515625" customWidth="1"/>
    <col min="4612" max="4612" width="6.85546875" customWidth="1"/>
    <col min="4613" max="4618" width="8.28515625" customWidth="1"/>
    <col min="4619" max="4619" width="2.28515625" customWidth="1"/>
    <col min="4621" max="4621" width="2.28515625" customWidth="1"/>
    <col min="4622" max="4624" width="8.28515625" customWidth="1"/>
    <col min="4625" max="4626" width="7.28515625" customWidth="1"/>
    <col min="4627" max="4627" width="7.5703125" customWidth="1"/>
    <col min="4866" max="4866" width="6.140625" customWidth="1"/>
    <col min="4867" max="4867" width="7.28515625" customWidth="1"/>
    <col min="4868" max="4868" width="6.85546875" customWidth="1"/>
    <col min="4869" max="4874" width="8.28515625" customWidth="1"/>
    <col min="4875" max="4875" width="2.28515625" customWidth="1"/>
    <col min="4877" max="4877" width="2.28515625" customWidth="1"/>
    <col min="4878" max="4880" width="8.28515625" customWidth="1"/>
    <col min="4881" max="4882" width="7.28515625" customWidth="1"/>
    <col min="4883" max="4883" width="7.5703125" customWidth="1"/>
    <col min="5122" max="5122" width="6.140625" customWidth="1"/>
    <col min="5123" max="5123" width="7.28515625" customWidth="1"/>
    <col min="5124" max="5124" width="6.85546875" customWidth="1"/>
    <col min="5125" max="5130" width="8.28515625" customWidth="1"/>
    <col min="5131" max="5131" width="2.28515625" customWidth="1"/>
    <col min="5133" max="5133" width="2.28515625" customWidth="1"/>
    <col min="5134" max="5136" width="8.28515625" customWidth="1"/>
    <col min="5137" max="5138" width="7.28515625" customWidth="1"/>
    <col min="5139" max="5139" width="7.5703125" customWidth="1"/>
    <col min="5378" max="5378" width="6.140625" customWidth="1"/>
    <col min="5379" max="5379" width="7.28515625" customWidth="1"/>
    <col min="5380" max="5380" width="6.85546875" customWidth="1"/>
    <col min="5381" max="5386" width="8.28515625" customWidth="1"/>
    <col min="5387" max="5387" width="2.28515625" customWidth="1"/>
    <col min="5389" max="5389" width="2.28515625" customWidth="1"/>
    <col min="5390" max="5392" width="8.28515625" customWidth="1"/>
    <col min="5393" max="5394" width="7.28515625" customWidth="1"/>
    <col min="5395" max="5395" width="7.5703125" customWidth="1"/>
    <col min="5634" max="5634" width="6.140625" customWidth="1"/>
    <col min="5635" max="5635" width="7.28515625" customWidth="1"/>
    <col min="5636" max="5636" width="6.85546875" customWidth="1"/>
    <col min="5637" max="5642" width="8.28515625" customWidth="1"/>
    <col min="5643" max="5643" width="2.28515625" customWidth="1"/>
    <col min="5645" max="5645" width="2.28515625" customWidth="1"/>
    <col min="5646" max="5648" width="8.28515625" customWidth="1"/>
    <col min="5649" max="5650" width="7.28515625" customWidth="1"/>
    <col min="5651" max="5651" width="7.5703125" customWidth="1"/>
    <col min="5890" max="5890" width="6.140625" customWidth="1"/>
    <col min="5891" max="5891" width="7.28515625" customWidth="1"/>
    <col min="5892" max="5892" width="6.85546875" customWidth="1"/>
    <col min="5893" max="5898" width="8.28515625" customWidth="1"/>
    <col min="5899" max="5899" width="2.28515625" customWidth="1"/>
    <col min="5901" max="5901" width="2.28515625" customWidth="1"/>
    <col min="5902" max="5904" width="8.28515625" customWidth="1"/>
    <col min="5905" max="5906" width="7.28515625" customWidth="1"/>
    <col min="5907" max="5907" width="7.5703125" customWidth="1"/>
    <col min="6146" max="6146" width="6.140625" customWidth="1"/>
    <col min="6147" max="6147" width="7.28515625" customWidth="1"/>
    <col min="6148" max="6148" width="6.85546875" customWidth="1"/>
    <col min="6149" max="6154" width="8.28515625" customWidth="1"/>
    <col min="6155" max="6155" width="2.28515625" customWidth="1"/>
    <col min="6157" max="6157" width="2.28515625" customWidth="1"/>
    <col min="6158" max="6160" width="8.28515625" customWidth="1"/>
    <col min="6161" max="6162" width="7.28515625" customWidth="1"/>
    <col min="6163" max="6163" width="7.5703125" customWidth="1"/>
    <col min="6402" max="6402" width="6.140625" customWidth="1"/>
    <col min="6403" max="6403" width="7.28515625" customWidth="1"/>
    <col min="6404" max="6404" width="6.85546875" customWidth="1"/>
    <col min="6405" max="6410" width="8.28515625" customWidth="1"/>
    <col min="6411" max="6411" width="2.28515625" customWidth="1"/>
    <col min="6413" max="6413" width="2.28515625" customWidth="1"/>
    <col min="6414" max="6416" width="8.28515625" customWidth="1"/>
    <col min="6417" max="6418" width="7.28515625" customWidth="1"/>
    <col min="6419" max="6419" width="7.5703125" customWidth="1"/>
    <col min="6658" max="6658" width="6.140625" customWidth="1"/>
    <col min="6659" max="6659" width="7.28515625" customWidth="1"/>
    <col min="6660" max="6660" width="6.85546875" customWidth="1"/>
    <col min="6661" max="6666" width="8.28515625" customWidth="1"/>
    <col min="6667" max="6667" width="2.28515625" customWidth="1"/>
    <col min="6669" max="6669" width="2.28515625" customWidth="1"/>
    <col min="6670" max="6672" width="8.28515625" customWidth="1"/>
    <col min="6673" max="6674" width="7.28515625" customWidth="1"/>
    <col min="6675" max="6675" width="7.5703125" customWidth="1"/>
    <col min="6914" max="6914" width="6.140625" customWidth="1"/>
    <col min="6915" max="6915" width="7.28515625" customWidth="1"/>
    <col min="6916" max="6916" width="6.85546875" customWidth="1"/>
    <col min="6917" max="6922" width="8.28515625" customWidth="1"/>
    <col min="6923" max="6923" width="2.28515625" customWidth="1"/>
    <col min="6925" max="6925" width="2.28515625" customWidth="1"/>
    <col min="6926" max="6928" width="8.28515625" customWidth="1"/>
    <col min="6929" max="6930" width="7.28515625" customWidth="1"/>
    <col min="6931" max="6931" width="7.5703125" customWidth="1"/>
    <col min="7170" max="7170" width="6.140625" customWidth="1"/>
    <col min="7171" max="7171" width="7.28515625" customWidth="1"/>
    <col min="7172" max="7172" width="6.85546875" customWidth="1"/>
    <col min="7173" max="7178" width="8.28515625" customWidth="1"/>
    <col min="7179" max="7179" width="2.28515625" customWidth="1"/>
    <col min="7181" max="7181" width="2.28515625" customWidth="1"/>
    <col min="7182" max="7184" width="8.28515625" customWidth="1"/>
    <col min="7185" max="7186" width="7.28515625" customWidth="1"/>
    <col min="7187" max="7187" width="7.5703125" customWidth="1"/>
    <col min="7426" max="7426" width="6.140625" customWidth="1"/>
    <col min="7427" max="7427" width="7.28515625" customWidth="1"/>
    <col min="7428" max="7428" width="6.85546875" customWidth="1"/>
    <col min="7429" max="7434" width="8.28515625" customWidth="1"/>
    <col min="7435" max="7435" width="2.28515625" customWidth="1"/>
    <col min="7437" max="7437" width="2.28515625" customWidth="1"/>
    <col min="7438" max="7440" width="8.28515625" customWidth="1"/>
    <col min="7441" max="7442" width="7.28515625" customWidth="1"/>
    <col min="7443" max="7443" width="7.5703125" customWidth="1"/>
    <col min="7682" max="7682" width="6.140625" customWidth="1"/>
    <col min="7683" max="7683" width="7.28515625" customWidth="1"/>
    <col min="7684" max="7684" width="6.85546875" customWidth="1"/>
    <col min="7685" max="7690" width="8.28515625" customWidth="1"/>
    <col min="7691" max="7691" width="2.28515625" customWidth="1"/>
    <col min="7693" max="7693" width="2.28515625" customWidth="1"/>
    <col min="7694" max="7696" width="8.28515625" customWidth="1"/>
    <col min="7697" max="7698" width="7.28515625" customWidth="1"/>
    <col min="7699" max="7699" width="7.5703125" customWidth="1"/>
    <col min="7938" max="7938" width="6.140625" customWidth="1"/>
    <col min="7939" max="7939" width="7.28515625" customWidth="1"/>
    <col min="7940" max="7940" width="6.85546875" customWidth="1"/>
    <col min="7941" max="7946" width="8.28515625" customWidth="1"/>
    <col min="7947" max="7947" width="2.28515625" customWidth="1"/>
    <col min="7949" max="7949" width="2.28515625" customWidth="1"/>
    <col min="7950" max="7952" width="8.28515625" customWidth="1"/>
    <col min="7953" max="7954" width="7.28515625" customWidth="1"/>
    <col min="7955" max="7955" width="7.5703125" customWidth="1"/>
    <col min="8194" max="8194" width="6.140625" customWidth="1"/>
    <col min="8195" max="8195" width="7.28515625" customWidth="1"/>
    <col min="8196" max="8196" width="6.85546875" customWidth="1"/>
    <col min="8197" max="8202" width="8.28515625" customWidth="1"/>
    <col min="8203" max="8203" width="2.28515625" customWidth="1"/>
    <col min="8205" max="8205" width="2.28515625" customWidth="1"/>
    <col min="8206" max="8208" width="8.28515625" customWidth="1"/>
    <col min="8209" max="8210" width="7.28515625" customWidth="1"/>
    <col min="8211" max="8211" width="7.5703125" customWidth="1"/>
    <col min="8450" max="8450" width="6.140625" customWidth="1"/>
    <col min="8451" max="8451" width="7.28515625" customWidth="1"/>
    <col min="8452" max="8452" width="6.85546875" customWidth="1"/>
    <col min="8453" max="8458" width="8.28515625" customWidth="1"/>
    <col min="8459" max="8459" width="2.28515625" customWidth="1"/>
    <col min="8461" max="8461" width="2.28515625" customWidth="1"/>
    <col min="8462" max="8464" width="8.28515625" customWidth="1"/>
    <col min="8465" max="8466" width="7.28515625" customWidth="1"/>
    <col min="8467" max="8467" width="7.5703125" customWidth="1"/>
    <col min="8706" max="8706" width="6.140625" customWidth="1"/>
    <col min="8707" max="8707" width="7.28515625" customWidth="1"/>
    <col min="8708" max="8708" width="6.85546875" customWidth="1"/>
    <col min="8709" max="8714" width="8.28515625" customWidth="1"/>
    <col min="8715" max="8715" width="2.28515625" customWidth="1"/>
    <col min="8717" max="8717" width="2.28515625" customWidth="1"/>
    <col min="8718" max="8720" width="8.28515625" customWidth="1"/>
    <col min="8721" max="8722" width="7.28515625" customWidth="1"/>
    <col min="8723" max="8723" width="7.5703125" customWidth="1"/>
    <col min="8962" max="8962" width="6.140625" customWidth="1"/>
    <col min="8963" max="8963" width="7.28515625" customWidth="1"/>
    <col min="8964" max="8964" width="6.85546875" customWidth="1"/>
    <col min="8965" max="8970" width="8.28515625" customWidth="1"/>
    <col min="8971" max="8971" width="2.28515625" customWidth="1"/>
    <col min="8973" max="8973" width="2.28515625" customWidth="1"/>
    <col min="8974" max="8976" width="8.28515625" customWidth="1"/>
    <col min="8977" max="8978" width="7.28515625" customWidth="1"/>
    <col min="8979" max="8979" width="7.5703125" customWidth="1"/>
    <col min="9218" max="9218" width="6.140625" customWidth="1"/>
    <col min="9219" max="9219" width="7.28515625" customWidth="1"/>
    <col min="9220" max="9220" width="6.85546875" customWidth="1"/>
    <col min="9221" max="9226" width="8.28515625" customWidth="1"/>
    <col min="9227" max="9227" width="2.28515625" customWidth="1"/>
    <col min="9229" max="9229" width="2.28515625" customWidth="1"/>
    <col min="9230" max="9232" width="8.28515625" customWidth="1"/>
    <col min="9233" max="9234" width="7.28515625" customWidth="1"/>
    <col min="9235" max="9235" width="7.5703125" customWidth="1"/>
    <col min="9474" max="9474" width="6.140625" customWidth="1"/>
    <col min="9475" max="9475" width="7.28515625" customWidth="1"/>
    <col min="9476" max="9476" width="6.85546875" customWidth="1"/>
    <col min="9477" max="9482" width="8.28515625" customWidth="1"/>
    <col min="9483" max="9483" width="2.28515625" customWidth="1"/>
    <col min="9485" max="9485" width="2.28515625" customWidth="1"/>
    <col min="9486" max="9488" width="8.28515625" customWidth="1"/>
    <col min="9489" max="9490" width="7.28515625" customWidth="1"/>
    <col min="9491" max="9491" width="7.5703125" customWidth="1"/>
    <col min="9730" max="9730" width="6.140625" customWidth="1"/>
    <col min="9731" max="9731" width="7.28515625" customWidth="1"/>
    <col min="9732" max="9732" width="6.85546875" customWidth="1"/>
    <col min="9733" max="9738" width="8.28515625" customWidth="1"/>
    <col min="9739" max="9739" width="2.28515625" customWidth="1"/>
    <col min="9741" max="9741" width="2.28515625" customWidth="1"/>
    <col min="9742" max="9744" width="8.28515625" customWidth="1"/>
    <col min="9745" max="9746" width="7.28515625" customWidth="1"/>
    <col min="9747" max="9747" width="7.5703125" customWidth="1"/>
    <col min="9986" max="9986" width="6.140625" customWidth="1"/>
    <col min="9987" max="9987" width="7.28515625" customWidth="1"/>
    <col min="9988" max="9988" width="6.85546875" customWidth="1"/>
    <col min="9989" max="9994" width="8.28515625" customWidth="1"/>
    <col min="9995" max="9995" width="2.28515625" customWidth="1"/>
    <col min="9997" max="9997" width="2.28515625" customWidth="1"/>
    <col min="9998" max="10000" width="8.28515625" customWidth="1"/>
    <col min="10001" max="10002" width="7.28515625" customWidth="1"/>
    <col min="10003" max="10003" width="7.5703125" customWidth="1"/>
    <col min="10242" max="10242" width="6.140625" customWidth="1"/>
    <col min="10243" max="10243" width="7.28515625" customWidth="1"/>
    <col min="10244" max="10244" width="6.85546875" customWidth="1"/>
    <col min="10245" max="10250" width="8.28515625" customWidth="1"/>
    <col min="10251" max="10251" width="2.28515625" customWidth="1"/>
    <col min="10253" max="10253" width="2.28515625" customWidth="1"/>
    <col min="10254" max="10256" width="8.28515625" customWidth="1"/>
    <col min="10257" max="10258" width="7.28515625" customWidth="1"/>
    <col min="10259" max="10259" width="7.5703125" customWidth="1"/>
    <col min="10498" max="10498" width="6.140625" customWidth="1"/>
    <col min="10499" max="10499" width="7.28515625" customWidth="1"/>
    <col min="10500" max="10500" width="6.85546875" customWidth="1"/>
    <col min="10501" max="10506" width="8.28515625" customWidth="1"/>
    <col min="10507" max="10507" width="2.28515625" customWidth="1"/>
    <col min="10509" max="10509" width="2.28515625" customWidth="1"/>
    <col min="10510" max="10512" width="8.28515625" customWidth="1"/>
    <col min="10513" max="10514" width="7.28515625" customWidth="1"/>
    <col min="10515" max="10515" width="7.5703125" customWidth="1"/>
    <col min="10754" max="10754" width="6.140625" customWidth="1"/>
    <col min="10755" max="10755" width="7.28515625" customWidth="1"/>
    <col min="10756" max="10756" width="6.85546875" customWidth="1"/>
    <col min="10757" max="10762" width="8.28515625" customWidth="1"/>
    <col min="10763" max="10763" width="2.28515625" customWidth="1"/>
    <col min="10765" max="10765" width="2.28515625" customWidth="1"/>
    <col min="10766" max="10768" width="8.28515625" customWidth="1"/>
    <col min="10769" max="10770" width="7.28515625" customWidth="1"/>
    <col min="10771" max="10771" width="7.5703125" customWidth="1"/>
    <col min="11010" max="11010" width="6.140625" customWidth="1"/>
    <col min="11011" max="11011" width="7.28515625" customWidth="1"/>
    <col min="11012" max="11012" width="6.85546875" customWidth="1"/>
    <col min="11013" max="11018" width="8.28515625" customWidth="1"/>
    <col min="11019" max="11019" width="2.28515625" customWidth="1"/>
    <col min="11021" max="11021" width="2.28515625" customWidth="1"/>
    <col min="11022" max="11024" width="8.28515625" customWidth="1"/>
    <col min="11025" max="11026" width="7.28515625" customWidth="1"/>
    <col min="11027" max="11027" width="7.5703125" customWidth="1"/>
    <col min="11266" max="11266" width="6.140625" customWidth="1"/>
    <col min="11267" max="11267" width="7.28515625" customWidth="1"/>
    <col min="11268" max="11268" width="6.85546875" customWidth="1"/>
    <col min="11269" max="11274" width="8.28515625" customWidth="1"/>
    <col min="11275" max="11275" width="2.28515625" customWidth="1"/>
    <col min="11277" max="11277" width="2.28515625" customWidth="1"/>
    <col min="11278" max="11280" width="8.28515625" customWidth="1"/>
    <col min="11281" max="11282" width="7.28515625" customWidth="1"/>
    <col min="11283" max="11283" width="7.5703125" customWidth="1"/>
    <col min="11522" max="11522" width="6.140625" customWidth="1"/>
    <col min="11523" max="11523" width="7.28515625" customWidth="1"/>
    <col min="11524" max="11524" width="6.85546875" customWidth="1"/>
    <col min="11525" max="11530" width="8.28515625" customWidth="1"/>
    <col min="11531" max="11531" width="2.28515625" customWidth="1"/>
    <col min="11533" max="11533" width="2.28515625" customWidth="1"/>
    <col min="11534" max="11536" width="8.28515625" customWidth="1"/>
    <col min="11537" max="11538" width="7.28515625" customWidth="1"/>
    <col min="11539" max="11539" width="7.5703125" customWidth="1"/>
    <col min="11778" max="11778" width="6.140625" customWidth="1"/>
    <col min="11779" max="11779" width="7.28515625" customWidth="1"/>
    <col min="11780" max="11780" width="6.85546875" customWidth="1"/>
    <col min="11781" max="11786" width="8.28515625" customWidth="1"/>
    <col min="11787" max="11787" width="2.28515625" customWidth="1"/>
    <col min="11789" max="11789" width="2.28515625" customWidth="1"/>
    <col min="11790" max="11792" width="8.28515625" customWidth="1"/>
    <col min="11793" max="11794" width="7.28515625" customWidth="1"/>
    <col min="11795" max="11795" width="7.5703125" customWidth="1"/>
    <col min="12034" max="12034" width="6.140625" customWidth="1"/>
    <col min="12035" max="12035" width="7.28515625" customWidth="1"/>
    <col min="12036" max="12036" width="6.85546875" customWidth="1"/>
    <col min="12037" max="12042" width="8.28515625" customWidth="1"/>
    <col min="12043" max="12043" width="2.28515625" customWidth="1"/>
    <col min="12045" max="12045" width="2.28515625" customWidth="1"/>
    <col min="12046" max="12048" width="8.28515625" customWidth="1"/>
    <col min="12049" max="12050" width="7.28515625" customWidth="1"/>
    <col min="12051" max="12051" width="7.5703125" customWidth="1"/>
    <col min="12290" max="12290" width="6.140625" customWidth="1"/>
    <col min="12291" max="12291" width="7.28515625" customWidth="1"/>
    <col min="12292" max="12292" width="6.85546875" customWidth="1"/>
    <col min="12293" max="12298" width="8.28515625" customWidth="1"/>
    <col min="12299" max="12299" width="2.28515625" customWidth="1"/>
    <col min="12301" max="12301" width="2.28515625" customWidth="1"/>
    <col min="12302" max="12304" width="8.28515625" customWidth="1"/>
    <col min="12305" max="12306" width="7.28515625" customWidth="1"/>
    <col min="12307" max="12307" width="7.5703125" customWidth="1"/>
    <col min="12546" max="12546" width="6.140625" customWidth="1"/>
    <col min="12547" max="12547" width="7.28515625" customWidth="1"/>
    <col min="12548" max="12548" width="6.85546875" customWidth="1"/>
    <col min="12549" max="12554" width="8.28515625" customWidth="1"/>
    <col min="12555" max="12555" width="2.28515625" customWidth="1"/>
    <col min="12557" max="12557" width="2.28515625" customWidth="1"/>
    <col min="12558" max="12560" width="8.28515625" customWidth="1"/>
    <col min="12561" max="12562" width="7.28515625" customWidth="1"/>
    <col min="12563" max="12563" width="7.5703125" customWidth="1"/>
    <col min="12802" max="12802" width="6.140625" customWidth="1"/>
    <col min="12803" max="12803" width="7.28515625" customWidth="1"/>
    <col min="12804" max="12804" width="6.85546875" customWidth="1"/>
    <col min="12805" max="12810" width="8.28515625" customWidth="1"/>
    <col min="12811" max="12811" width="2.28515625" customWidth="1"/>
    <col min="12813" max="12813" width="2.28515625" customWidth="1"/>
    <col min="12814" max="12816" width="8.28515625" customWidth="1"/>
    <col min="12817" max="12818" width="7.28515625" customWidth="1"/>
    <col min="12819" max="12819" width="7.5703125" customWidth="1"/>
    <col min="13058" max="13058" width="6.140625" customWidth="1"/>
    <col min="13059" max="13059" width="7.28515625" customWidth="1"/>
    <col min="13060" max="13060" width="6.85546875" customWidth="1"/>
    <col min="13061" max="13066" width="8.28515625" customWidth="1"/>
    <col min="13067" max="13067" width="2.28515625" customWidth="1"/>
    <col min="13069" max="13069" width="2.28515625" customWidth="1"/>
    <col min="13070" max="13072" width="8.28515625" customWidth="1"/>
    <col min="13073" max="13074" width="7.28515625" customWidth="1"/>
    <col min="13075" max="13075" width="7.5703125" customWidth="1"/>
    <col min="13314" max="13314" width="6.140625" customWidth="1"/>
    <col min="13315" max="13315" width="7.28515625" customWidth="1"/>
    <col min="13316" max="13316" width="6.85546875" customWidth="1"/>
    <col min="13317" max="13322" width="8.28515625" customWidth="1"/>
    <col min="13323" max="13323" width="2.28515625" customWidth="1"/>
    <col min="13325" max="13325" width="2.28515625" customWidth="1"/>
    <col min="13326" max="13328" width="8.28515625" customWidth="1"/>
    <col min="13329" max="13330" width="7.28515625" customWidth="1"/>
    <col min="13331" max="13331" width="7.5703125" customWidth="1"/>
    <col min="13570" max="13570" width="6.140625" customWidth="1"/>
    <col min="13571" max="13571" width="7.28515625" customWidth="1"/>
    <col min="13572" max="13572" width="6.85546875" customWidth="1"/>
    <col min="13573" max="13578" width="8.28515625" customWidth="1"/>
    <col min="13579" max="13579" width="2.28515625" customWidth="1"/>
    <col min="13581" max="13581" width="2.28515625" customWidth="1"/>
    <col min="13582" max="13584" width="8.28515625" customWidth="1"/>
    <col min="13585" max="13586" width="7.28515625" customWidth="1"/>
    <col min="13587" max="13587" width="7.5703125" customWidth="1"/>
    <col min="13826" max="13826" width="6.140625" customWidth="1"/>
    <col min="13827" max="13827" width="7.28515625" customWidth="1"/>
    <col min="13828" max="13828" width="6.85546875" customWidth="1"/>
    <col min="13829" max="13834" width="8.28515625" customWidth="1"/>
    <col min="13835" max="13835" width="2.28515625" customWidth="1"/>
    <col min="13837" max="13837" width="2.28515625" customWidth="1"/>
    <col min="13838" max="13840" width="8.28515625" customWidth="1"/>
    <col min="13841" max="13842" width="7.28515625" customWidth="1"/>
    <col min="13843" max="13843" width="7.5703125" customWidth="1"/>
    <col min="14082" max="14082" width="6.140625" customWidth="1"/>
    <col min="14083" max="14083" width="7.28515625" customWidth="1"/>
    <col min="14084" max="14084" width="6.85546875" customWidth="1"/>
    <col min="14085" max="14090" width="8.28515625" customWidth="1"/>
    <col min="14091" max="14091" width="2.28515625" customWidth="1"/>
    <col min="14093" max="14093" width="2.28515625" customWidth="1"/>
    <col min="14094" max="14096" width="8.28515625" customWidth="1"/>
    <col min="14097" max="14098" width="7.28515625" customWidth="1"/>
    <col min="14099" max="14099" width="7.5703125" customWidth="1"/>
    <col min="14338" max="14338" width="6.140625" customWidth="1"/>
    <col min="14339" max="14339" width="7.28515625" customWidth="1"/>
    <col min="14340" max="14340" width="6.85546875" customWidth="1"/>
    <col min="14341" max="14346" width="8.28515625" customWidth="1"/>
    <col min="14347" max="14347" width="2.28515625" customWidth="1"/>
    <col min="14349" max="14349" width="2.28515625" customWidth="1"/>
    <col min="14350" max="14352" width="8.28515625" customWidth="1"/>
    <col min="14353" max="14354" width="7.28515625" customWidth="1"/>
    <col min="14355" max="14355" width="7.5703125" customWidth="1"/>
    <col min="14594" max="14594" width="6.140625" customWidth="1"/>
    <col min="14595" max="14595" width="7.28515625" customWidth="1"/>
    <col min="14596" max="14596" width="6.85546875" customWidth="1"/>
    <col min="14597" max="14602" width="8.28515625" customWidth="1"/>
    <col min="14603" max="14603" width="2.28515625" customWidth="1"/>
    <col min="14605" max="14605" width="2.28515625" customWidth="1"/>
    <col min="14606" max="14608" width="8.28515625" customWidth="1"/>
    <col min="14609" max="14610" width="7.28515625" customWidth="1"/>
    <col min="14611" max="14611" width="7.5703125" customWidth="1"/>
    <col min="14850" max="14850" width="6.140625" customWidth="1"/>
    <col min="14851" max="14851" width="7.28515625" customWidth="1"/>
    <col min="14852" max="14852" width="6.85546875" customWidth="1"/>
    <col min="14853" max="14858" width="8.28515625" customWidth="1"/>
    <col min="14859" max="14859" width="2.28515625" customWidth="1"/>
    <col min="14861" max="14861" width="2.28515625" customWidth="1"/>
    <col min="14862" max="14864" width="8.28515625" customWidth="1"/>
    <col min="14865" max="14866" width="7.28515625" customWidth="1"/>
    <col min="14867" max="14867" width="7.5703125" customWidth="1"/>
    <col min="15106" max="15106" width="6.140625" customWidth="1"/>
    <col min="15107" max="15107" width="7.28515625" customWidth="1"/>
    <col min="15108" max="15108" width="6.85546875" customWidth="1"/>
    <col min="15109" max="15114" width="8.28515625" customWidth="1"/>
    <col min="15115" max="15115" width="2.28515625" customWidth="1"/>
    <col min="15117" max="15117" width="2.28515625" customWidth="1"/>
    <col min="15118" max="15120" width="8.28515625" customWidth="1"/>
    <col min="15121" max="15122" width="7.28515625" customWidth="1"/>
    <col min="15123" max="15123" width="7.5703125" customWidth="1"/>
    <col min="15362" max="15362" width="6.140625" customWidth="1"/>
    <col min="15363" max="15363" width="7.28515625" customWidth="1"/>
    <col min="15364" max="15364" width="6.85546875" customWidth="1"/>
    <col min="15365" max="15370" width="8.28515625" customWidth="1"/>
    <col min="15371" max="15371" width="2.28515625" customWidth="1"/>
    <col min="15373" max="15373" width="2.28515625" customWidth="1"/>
    <col min="15374" max="15376" width="8.28515625" customWidth="1"/>
    <col min="15377" max="15378" width="7.28515625" customWidth="1"/>
    <col min="15379" max="15379" width="7.5703125" customWidth="1"/>
    <col min="15618" max="15618" width="6.140625" customWidth="1"/>
    <col min="15619" max="15619" width="7.28515625" customWidth="1"/>
    <col min="15620" max="15620" width="6.85546875" customWidth="1"/>
    <col min="15621" max="15626" width="8.28515625" customWidth="1"/>
    <col min="15627" max="15627" width="2.28515625" customWidth="1"/>
    <col min="15629" max="15629" width="2.28515625" customWidth="1"/>
    <col min="15630" max="15632" width="8.28515625" customWidth="1"/>
    <col min="15633" max="15634" width="7.28515625" customWidth="1"/>
    <col min="15635" max="15635" width="7.5703125" customWidth="1"/>
    <col min="15874" max="15874" width="6.140625" customWidth="1"/>
    <col min="15875" max="15875" width="7.28515625" customWidth="1"/>
    <col min="15876" max="15876" width="6.85546875" customWidth="1"/>
    <col min="15877" max="15882" width="8.28515625" customWidth="1"/>
    <col min="15883" max="15883" width="2.28515625" customWidth="1"/>
    <col min="15885" max="15885" width="2.28515625" customWidth="1"/>
    <col min="15886" max="15888" width="8.28515625" customWidth="1"/>
    <col min="15889" max="15890" width="7.28515625" customWidth="1"/>
    <col min="15891" max="15891" width="7.5703125" customWidth="1"/>
    <col min="16130" max="16130" width="6.140625" customWidth="1"/>
    <col min="16131" max="16131" width="7.28515625" customWidth="1"/>
    <col min="16132" max="16132" width="6.85546875" customWidth="1"/>
    <col min="16133" max="16138" width="8.28515625" customWidth="1"/>
    <col min="16139" max="16139" width="2.28515625" customWidth="1"/>
    <col min="16141" max="16141" width="2.28515625" customWidth="1"/>
    <col min="16142" max="16144" width="8.28515625" customWidth="1"/>
    <col min="16145" max="16146" width="7.28515625" customWidth="1"/>
    <col min="16147" max="16147" width="7.5703125" customWidth="1"/>
  </cols>
  <sheetData>
    <row r="1" spans="1:19">
      <c r="A1" s="5" t="s">
        <v>1220</v>
      </c>
      <c r="B1" s="5"/>
      <c r="C1" s="37" t="s">
        <v>1198</v>
      </c>
      <c r="D1" s="37" t="s">
        <v>19</v>
      </c>
      <c r="E1" s="5" t="s">
        <v>78</v>
      </c>
      <c r="F1" s="5" t="s">
        <v>1199</v>
      </c>
      <c r="G1" s="5" t="s">
        <v>1098</v>
      </c>
      <c r="H1" s="5" t="s">
        <v>1084</v>
      </c>
      <c r="I1" s="5" t="s">
        <v>1200</v>
      </c>
      <c r="J1" s="5" t="s">
        <v>1201</v>
      </c>
      <c r="K1" s="5"/>
      <c r="L1" s="5" t="s">
        <v>82</v>
      </c>
      <c r="M1" s="5"/>
      <c r="N1" s="5" t="s">
        <v>81</v>
      </c>
      <c r="O1" s="5" t="s">
        <v>1202</v>
      </c>
      <c r="P1" s="5" t="s">
        <v>1203</v>
      </c>
      <c r="Q1" s="5" t="s">
        <v>1204</v>
      </c>
      <c r="R1" s="5" t="s">
        <v>1205</v>
      </c>
      <c r="S1" s="5"/>
    </row>
    <row r="2" spans="1:19">
      <c r="A2" s="5" t="s">
        <v>1219</v>
      </c>
      <c r="B2" s="37" t="s">
        <v>1206</v>
      </c>
      <c r="C2" s="38"/>
      <c r="D2" s="17"/>
      <c r="E2" s="39" t="s">
        <v>88</v>
      </c>
      <c r="F2" s="39" t="s">
        <v>88</v>
      </c>
      <c r="G2" s="39" t="s">
        <v>88</v>
      </c>
      <c r="H2" s="39" t="s">
        <v>88</v>
      </c>
      <c r="I2" s="39" t="s">
        <v>88</v>
      </c>
      <c r="J2" s="39" t="s">
        <v>88</v>
      </c>
      <c r="K2" s="39"/>
      <c r="L2" s="39" t="s">
        <v>88</v>
      </c>
      <c r="M2" s="40"/>
      <c r="N2" s="39" t="s">
        <v>88</v>
      </c>
      <c r="O2" s="39" t="s">
        <v>88</v>
      </c>
      <c r="P2" s="39" t="s">
        <v>88</v>
      </c>
      <c r="Q2" s="39" t="s">
        <v>88</v>
      </c>
      <c r="R2" s="39" t="s">
        <v>88</v>
      </c>
      <c r="S2" s="39" t="s">
        <v>1207</v>
      </c>
    </row>
    <row r="3" spans="1:19">
      <c r="A3" s="5"/>
      <c r="B3" s="37"/>
      <c r="C3" s="38"/>
      <c r="D3" s="17"/>
      <c r="E3" s="39"/>
      <c r="F3" s="39"/>
      <c r="G3" s="39"/>
      <c r="H3" s="17">
        <v>0.92</v>
      </c>
      <c r="I3" s="39"/>
      <c r="J3" s="39"/>
      <c r="K3" s="39"/>
      <c r="L3" s="39"/>
      <c r="M3" s="40"/>
      <c r="N3" s="39"/>
      <c r="O3" s="39"/>
      <c r="P3" s="39"/>
      <c r="Q3" s="39"/>
      <c r="R3" s="39"/>
      <c r="S3" s="39"/>
    </row>
    <row r="4" spans="1:19">
      <c r="A4" s="5">
        <v>1983</v>
      </c>
      <c r="B4" s="37">
        <v>545</v>
      </c>
      <c r="C4" s="38"/>
      <c r="D4" s="17"/>
      <c r="E4" s="39"/>
      <c r="F4" s="39"/>
      <c r="G4" s="39"/>
      <c r="H4" s="17">
        <v>0.83</v>
      </c>
      <c r="I4" s="39"/>
      <c r="J4" s="39"/>
      <c r="K4" s="39"/>
      <c r="L4" s="39"/>
      <c r="M4" s="40"/>
      <c r="N4" s="39"/>
      <c r="O4" s="39"/>
      <c r="P4" s="39"/>
      <c r="Q4" s="39"/>
      <c r="R4" s="39"/>
      <c r="S4" s="39"/>
    </row>
    <row r="5" spans="1:19">
      <c r="A5" s="5">
        <v>1984</v>
      </c>
      <c r="B5" s="37">
        <v>538</v>
      </c>
      <c r="C5" s="38"/>
      <c r="D5" s="17"/>
      <c r="E5" s="39"/>
      <c r="F5" s="39"/>
      <c r="G5" s="39"/>
      <c r="H5" s="17">
        <v>1.48</v>
      </c>
      <c r="I5" s="39"/>
      <c r="J5" s="39"/>
      <c r="K5" s="39"/>
      <c r="L5" s="39"/>
      <c r="M5" s="40"/>
      <c r="N5" s="39"/>
      <c r="O5" s="39"/>
      <c r="P5" s="39"/>
      <c r="Q5" s="39"/>
      <c r="R5" s="39"/>
      <c r="S5" s="39"/>
    </row>
    <row r="6" spans="1:19">
      <c r="A6" s="5">
        <v>1985</v>
      </c>
      <c r="B6" s="37">
        <v>649</v>
      </c>
      <c r="C6" s="37"/>
      <c r="D6" s="37"/>
      <c r="E6" s="5"/>
      <c r="F6" s="5"/>
      <c r="G6" s="5"/>
      <c r="H6" s="17">
        <v>0.76</v>
      </c>
      <c r="I6" s="5"/>
      <c r="J6" s="5"/>
      <c r="K6" s="5"/>
      <c r="L6" s="5"/>
      <c r="M6" s="5"/>
      <c r="N6" s="5"/>
      <c r="O6" s="5"/>
      <c r="P6" s="5"/>
      <c r="Q6" s="5"/>
      <c r="R6" s="5"/>
      <c r="S6" s="5"/>
    </row>
    <row r="7" spans="1:19">
      <c r="A7" s="5">
        <v>1986</v>
      </c>
      <c r="B7" s="37">
        <v>625</v>
      </c>
      <c r="C7" s="37"/>
      <c r="D7" s="37"/>
      <c r="E7" s="5"/>
      <c r="F7" s="5"/>
      <c r="G7" s="5"/>
      <c r="H7" s="17">
        <v>0.7</v>
      </c>
      <c r="I7" s="5"/>
      <c r="J7" s="5"/>
      <c r="K7" s="5"/>
      <c r="L7" s="5"/>
      <c r="M7" s="15"/>
      <c r="N7" s="5"/>
      <c r="O7" s="5"/>
      <c r="P7" s="5"/>
      <c r="Q7" s="5"/>
      <c r="R7" s="5"/>
      <c r="S7" s="5"/>
    </row>
    <row r="8" spans="1:19">
      <c r="A8" s="5">
        <v>1987</v>
      </c>
      <c r="B8" s="37">
        <v>588</v>
      </c>
      <c r="C8" s="37"/>
      <c r="D8" s="37"/>
      <c r="E8" s="41"/>
      <c r="F8" s="41"/>
      <c r="G8" s="41"/>
      <c r="H8" s="17">
        <v>0.66</v>
      </c>
      <c r="I8" s="41"/>
      <c r="J8" s="41"/>
      <c r="K8" s="41"/>
      <c r="L8" s="41"/>
      <c r="M8" s="42"/>
      <c r="N8" s="41"/>
      <c r="O8" s="41"/>
      <c r="P8" s="41"/>
      <c r="Q8" s="41"/>
      <c r="R8" s="41"/>
      <c r="S8" s="41"/>
    </row>
    <row r="9" spans="1:19">
      <c r="A9" s="5">
        <v>1988</v>
      </c>
      <c r="B9" s="37">
        <v>553.5</v>
      </c>
      <c r="C9" s="37">
        <v>7.6318157181571804</v>
      </c>
      <c r="D9" s="43">
        <v>5.0336422764227633</v>
      </c>
      <c r="E9" s="41">
        <v>0.37244333333333329</v>
      </c>
      <c r="F9" s="41">
        <v>0.215283586269196</v>
      </c>
      <c r="G9" s="41">
        <v>1.0508979223125563E-2</v>
      </c>
      <c r="H9" s="41">
        <v>0.52451585365853648</v>
      </c>
      <c r="I9" s="41">
        <v>0.23129358626919599</v>
      </c>
      <c r="J9" s="41"/>
      <c r="K9" s="41"/>
      <c r="L9" s="41">
        <v>3.6215718157181567E-2</v>
      </c>
      <c r="M9" s="42"/>
      <c r="N9" s="41">
        <v>0.24193607949412824</v>
      </c>
      <c r="O9" s="41">
        <v>0.14085691056910565</v>
      </c>
      <c r="P9" s="43">
        <v>0.1574919421860885</v>
      </c>
      <c r="Q9" s="41"/>
      <c r="R9" s="41"/>
      <c r="S9" s="41"/>
    </row>
    <row r="10" spans="1:19">
      <c r="A10" s="5">
        <v>1989</v>
      </c>
      <c r="B10" s="37">
        <v>634.70000000000005</v>
      </c>
      <c r="C10" s="37">
        <v>6.1577832046636214</v>
      </c>
      <c r="D10" s="43">
        <v>5.0366984402079717</v>
      </c>
      <c r="E10" s="41">
        <v>0.35438391365999683</v>
      </c>
      <c r="F10" s="41">
        <v>0.20040085079565145</v>
      </c>
      <c r="G10" s="41">
        <v>3.4314313849062549E-2</v>
      </c>
      <c r="H10" s="41">
        <v>0.44128927839924376</v>
      </c>
      <c r="I10" s="41">
        <v>0.1022649283125886</v>
      </c>
      <c r="J10" s="41"/>
      <c r="K10" s="41"/>
      <c r="L10" s="41">
        <v>3.1755207184496613E-2</v>
      </c>
      <c r="M10" s="42"/>
      <c r="N10" s="41">
        <v>0.19385232393256657</v>
      </c>
      <c r="O10" s="41">
        <v>0.18993585158342524</v>
      </c>
      <c r="P10" s="43">
        <v>0.14835356073735623</v>
      </c>
      <c r="Q10" s="41"/>
      <c r="R10" s="41"/>
      <c r="S10" s="41">
        <v>-14.514751221049311</v>
      </c>
    </row>
    <row r="11" spans="1:19">
      <c r="A11" s="5">
        <v>1990</v>
      </c>
      <c r="B11" s="37">
        <v>536.79999999999995</v>
      </c>
      <c r="C11" s="37">
        <v>5.145715350223548</v>
      </c>
      <c r="D11" s="43">
        <v>5.037242921013414</v>
      </c>
      <c r="E11" s="41">
        <v>0.46745722801788381</v>
      </c>
      <c r="F11" s="41">
        <v>0.28006142933328332</v>
      </c>
      <c r="G11" s="41">
        <v>2.3074031296572279E-2</v>
      </c>
      <c r="H11" s="41">
        <v>0.48830318554396429</v>
      </c>
      <c r="I11" s="41">
        <v>0.12851304023845012</v>
      </c>
      <c r="J11" s="41"/>
      <c r="K11" s="41"/>
      <c r="L11" s="41">
        <v>8.2736214605067082E-2</v>
      </c>
      <c r="M11" s="42"/>
      <c r="N11" s="41">
        <v>0.38581438152011927</v>
      </c>
      <c r="O11" s="41">
        <v>0.37638055141579735</v>
      </c>
      <c r="P11" s="43">
        <v>0.31352162816691509</v>
      </c>
      <c r="Q11" s="41"/>
      <c r="R11" s="41"/>
      <c r="S11" s="41">
        <v>-14.114996274217587</v>
      </c>
    </row>
    <row r="12" spans="1:19">
      <c r="A12" s="5">
        <v>1991</v>
      </c>
      <c r="B12" s="37">
        <v>648.79999999999995</v>
      </c>
      <c r="C12" s="37"/>
      <c r="D12" s="43">
        <v>5.1337222564734901</v>
      </c>
      <c r="E12" s="41">
        <v>0.24529487053020962</v>
      </c>
      <c r="F12" s="41">
        <v>0.18081462700369913</v>
      </c>
      <c r="G12" s="41">
        <v>6.1293773119605443E-3</v>
      </c>
      <c r="H12" s="41">
        <v>0.41047637176325524</v>
      </c>
      <c r="I12" s="41">
        <v>0.14965998766954378</v>
      </c>
      <c r="J12" s="41"/>
      <c r="K12" s="41"/>
      <c r="L12" s="41">
        <v>2.8818410667065624E-2</v>
      </c>
      <c r="M12" s="42"/>
      <c r="N12" s="41">
        <v>0.21479805430518614</v>
      </c>
      <c r="O12" s="41">
        <v>0.18333907722985135</v>
      </c>
      <c r="P12" s="43">
        <v>0.2104714964895075</v>
      </c>
      <c r="Q12" s="41"/>
      <c r="R12" s="41"/>
      <c r="S12" s="41">
        <v>-14.033949907521581</v>
      </c>
    </row>
    <row r="13" spans="1:19">
      <c r="A13" s="5">
        <v>1992</v>
      </c>
      <c r="B13" s="37">
        <v>710.6</v>
      </c>
      <c r="C13" s="37"/>
      <c r="D13" s="41">
        <v>4.5624204897269918</v>
      </c>
      <c r="E13" s="41">
        <v>0.12145664707289615</v>
      </c>
      <c r="F13" s="41">
        <v>0.18891481030115401</v>
      </c>
      <c r="G13" s="41">
        <v>0</v>
      </c>
      <c r="H13" s="41">
        <v>0.44506508221221514</v>
      </c>
      <c r="I13" s="41">
        <v>0.2081189135941458</v>
      </c>
      <c r="J13" s="41">
        <v>0.59626442443005911</v>
      </c>
      <c r="K13" s="41"/>
      <c r="L13" s="41">
        <v>3.7209693751537098E-2</v>
      </c>
      <c r="M13" s="42"/>
      <c r="N13" s="41">
        <v>0.12823772840824763</v>
      </c>
      <c r="O13" s="41">
        <v>0.13524062899176559</v>
      </c>
      <c r="P13" s="43">
        <v>0.11524934895801768</v>
      </c>
      <c r="Q13" s="41"/>
      <c r="R13" s="41"/>
      <c r="S13" s="41"/>
    </row>
    <row r="14" spans="1:19">
      <c r="A14" s="5">
        <v>1993</v>
      </c>
      <c r="B14" s="37">
        <v>446.1</v>
      </c>
      <c r="C14" s="37"/>
      <c r="D14" s="41">
        <v>4.6222954494507951</v>
      </c>
      <c r="E14" s="41">
        <v>0.2897203197816855</v>
      </c>
      <c r="F14" s="41">
        <v>0.20597265498767092</v>
      </c>
      <c r="G14" s="41">
        <v>0</v>
      </c>
      <c r="H14" s="41">
        <v>0.33072096772024207</v>
      </c>
      <c r="I14" s="41">
        <v>0.13513046402151987</v>
      </c>
      <c r="J14" s="41">
        <v>0.5144037211387581</v>
      </c>
      <c r="K14" s="41"/>
      <c r="L14" s="41">
        <v>3.7018067697825591E-2</v>
      </c>
      <c r="M14" s="42"/>
      <c r="N14" s="41">
        <v>7.9585765523425236E-2</v>
      </c>
      <c r="O14" s="41">
        <v>0.12377979348029508</v>
      </c>
      <c r="P14" s="41">
        <v>1.2410827168796235E-2</v>
      </c>
      <c r="Q14" s="41"/>
      <c r="R14" s="41"/>
      <c r="S14" s="41"/>
    </row>
    <row r="15" spans="1:19">
      <c r="A15" s="5">
        <v>1994</v>
      </c>
      <c r="B15" s="37">
        <v>549.5</v>
      </c>
      <c r="C15" s="37">
        <v>12.67053685168335</v>
      </c>
      <c r="D15" s="41">
        <v>4.6721583257506847</v>
      </c>
      <c r="E15" s="41">
        <v>0.58779515923566894</v>
      </c>
      <c r="F15" s="41">
        <v>0.19460141947224754</v>
      </c>
      <c r="G15" s="41">
        <v>2.1873484986351232E-2</v>
      </c>
      <c r="H15" s="41">
        <v>0.34346507734303922</v>
      </c>
      <c r="I15" s="41">
        <v>0.18655463148316656</v>
      </c>
      <c r="J15" s="41">
        <v>0.45924862602365796</v>
      </c>
      <c r="K15" s="41"/>
      <c r="L15" s="41">
        <v>3.3111936305732496E-2</v>
      </c>
      <c r="M15" s="42"/>
      <c r="N15" s="41">
        <v>8.7670638034576892E-2</v>
      </c>
      <c r="O15" s="41">
        <v>0.13330494995450415</v>
      </c>
      <c r="P15" s="41">
        <v>5.8343623293903558E-2</v>
      </c>
      <c r="Q15" s="41"/>
      <c r="R15" s="41"/>
      <c r="S15" s="41">
        <v>-13.543422238473072</v>
      </c>
    </row>
    <row r="16" spans="1:19">
      <c r="A16" s="5">
        <v>1995</v>
      </c>
      <c r="B16" s="37">
        <v>553.29999999999995</v>
      </c>
      <c r="C16" s="37">
        <v>19.56486535333454</v>
      </c>
      <c r="D16" s="41">
        <v>4.6047695644315931</v>
      </c>
      <c r="E16" s="41">
        <v>0.3511281763961685</v>
      </c>
      <c r="F16" s="41">
        <v>0.16088342671245257</v>
      </c>
      <c r="G16" s="41">
        <v>3.0506379902403759E-2</v>
      </c>
      <c r="H16" s="41">
        <v>0.26057030544008686</v>
      </c>
      <c r="I16" s="41">
        <v>9.2026061810952478E-2</v>
      </c>
      <c r="J16" s="41">
        <v>0.30880242183264051</v>
      </c>
      <c r="K16" s="41"/>
      <c r="L16" s="41">
        <v>1.7214467196819089E-2</v>
      </c>
      <c r="M16" s="42"/>
      <c r="N16" s="41">
        <v>7.2474905114765967E-2</v>
      </c>
      <c r="O16" s="41">
        <v>7.5950647026929358E-2</v>
      </c>
      <c r="P16" s="41">
        <v>3.3823636363636368E-2</v>
      </c>
      <c r="Q16" s="41"/>
      <c r="R16" s="41"/>
      <c r="S16" s="41">
        <v>-13.854116792589661</v>
      </c>
    </row>
    <row r="17" spans="1:19">
      <c r="A17" s="5">
        <v>1996</v>
      </c>
      <c r="B17" s="37">
        <v>513.70000000000005</v>
      </c>
      <c r="C17" s="37">
        <v>9.8875608331711096</v>
      </c>
      <c r="D17" s="41">
        <v>4.7937356433716172</v>
      </c>
      <c r="E17" s="41">
        <v>0.36967580299785863</v>
      </c>
      <c r="F17" s="41">
        <v>0.13119120109013044</v>
      </c>
      <c r="G17" s="41">
        <v>1.9855985984037375E-2</v>
      </c>
      <c r="H17" s="41">
        <v>0.25929805333852446</v>
      </c>
      <c r="I17" s="41">
        <v>8.3465349425734844E-2</v>
      </c>
      <c r="J17" s="41">
        <v>0.31133577963792097</v>
      </c>
      <c r="K17" s="41"/>
      <c r="L17" s="41">
        <v>3.924369554214522E-2</v>
      </c>
      <c r="M17" s="42"/>
      <c r="N17" s="41">
        <v>0.14071646875608335</v>
      </c>
      <c r="O17" s="41">
        <v>0.1333527311660502</v>
      </c>
      <c r="P17" s="41">
        <v>6.1592154954253443E-2</v>
      </c>
      <c r="Q17" s="41">
        <v>-0.99044189215495415</v>
      </c>
      <c r="R17" s="41">
        <v>0.87440140159626212</v>
      </c>
      <c r="S17" s="41">
        <v>-14.352043823533256</v>
      </c>
    </row>
    <row r="18" spans="1:19">
      <c r="A18" s="5">
        <v>1997</v>
      </c>
      <c r="B18" s="37">
        <v>846.8</v>
      </c>
      <c r="C18" s="37">
        <v>7.646575342465753</v>
      </c>
      <c r="D18" s="41">
        <v>4.6609506376948513</v>
      </c>
      <c r="E18" s="41">
        <v>0.31335787827034045</v>
      </c>
      <c r="F18" s="41">
        <v>0.15008139813979071</v>
      </c>
      <c r="G18" s="41">
        <v>2.3386728494555017E-2</v>
      </c>
      <c r="H18" s="41">
        <v>0.20773889909941823</v>
      </c>
      <c r="I18" s="41">
        <v>0.1066561252856541</v>
      </c>
      <c r="J18" s="41">
        <v>0.43933168398677369</v>
      </c>
      <c r="K18" s="41"/>
      <c r="L18" s="41">
        <v>1.6821995276334434E-2</v>
      </c>
      <c r="M18" s="42"/>
      <c r="N18" s="41">
        <v>6.5349019839395367E-2</v>
      </c>
      <c r="O18" s="41">
        <v>9.0443887576759557E-2</v>
      </c>
      <c r="P18" s="41">
        <v>5.8357482286254127E-2</v>
      </c>
      <c r="Q18" s="41"/>
      <c r="R18" s="41"/>
      <c r="S18" s="41">
        <v>-13.995605778515403</v>
      </c>
    </row>
    <row r="19" spans="1:19">
      <c r="A19" s="5">
        <v>1998</v>
      </c>
      <c r="B19" s="37">
        <v>548.9</v>
      </c>
      <c r="C19" s="37"/>
      <c r="D19" s="41"/>
      <c r="E19" s="41"/>
      <c r="F19" s="41"/>
      <c r="G19" s="41"/>
      <c r="H19" s="41"/>
      <c r="I19" s="41"/>
      <c r="J19" s="41"/>
      <c r="K19" s="41"/>
      <c r="L19" s="41"/>
      <c r="M19" s="41"/>
      <c r="N19" s="41"/>
      <c r="O19" s="41"/>
      <c r="P19" s="41"/>
      <c r="Q19" s="41"/>
      <c r="R19" s="41"/>
      <c r="S19" s="5"/>
    </row>
    <row r="20" spans="1:19">
      <c r="B20" s="35"/>
      <c r="C20" s="35"/>
      <c r="D20" s="35"/>
      <c r="E20" s="36"/>
      <c r="F20" s="36"/>
      <c r="G20" s="36"/>
      <c r="H20" s="36"/>
      <c r="I20" s="36"/>
      <c r="J20" s="36"/>
      <c r="K20" s="36"/>
      <c r="L20" s="36"/>
      <c r="M20" s="36"/>
      <c r="N20" s="36"/>
      <c r="O20" s="36"/>
      <c r="P20" s="36"/>
      <c r="Q20" s="36"/>
      <c r="R20" s="36"/>
    </row>
    <row r="21" spans="1:19">
      <c r="C21" s="35"/>
      <c r="D21" s="35"/>
    </row>
    <row r="22" spans="1:19">
      <c r="C22" s="35"/>
      <c r="D22" s="35"/>
    </row>
    <row r="23" spans="1:19">
      <c r="C23" s="35"/>
      <c r="D23" s="35"/>
    </row>
    <row r="24" spans="1:19">
      <c r="C24" s="35"/>
      <c r="D24" s="35"/>
    </row>
  </sheetData>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94"/>
  <sheetViews>
    <sheetView topLeftCell="A40" workbookViewId="0">
      <selection activeCell="J77" sqref="J77"/>
    </sheetView>
  </sheetViews>
  <sheetFormatPr defaultColWidth="9.140625" defaultRowHeight="15"/>
  <cols>
    <col min="1" max="1" width="14.7109375" style="44" customWidth="1"/>
    <col min="2" max="2" width="18.85546875" style="44" customWidth="1"/>
    <col min="3" max="4" width="9.140625" style="44"/>
    <col min="5" max="5" width="11.42578125" style="44" customWidth="1"/>
    <col min="6" max="6" width="9.140625" style="46"/>
    <col min="7" max="7" width="13.42578125" style="46" customWidth="1"/>
    <col min="8" max="9" width="9.140625" style="46"/>
    <col min="10" max="10" width="9.140625" style="47"/>
    <col min="11" max="13" width="9.140625" style="46"/>
    <col min="14" max="16" width="9.140625" style="45"/>
    <col min="17" max="18" width="9.140625" style="44"/>
    <col min="19" max="19" width="9.140625" style="48"/>
    <col min="20" max="20" width="9.140625" style="45"/>
    <col min="21" max="21" width="9.140625" style="46"/>
    <col min="22" max="32" width="9.140625" style="44"/>
    <col min="33" max="36" width="9.140625" style="49"/>
  </cols>
  <sheetData>
    <row r="1" spans="1:36">
      <c r="A1" s="44" t="s">
        <v>1213</v>
      </c>
      <c r="B1" s="45">
        <v>2697</v>
      </c>
    </row>
    <row r="2" spans="1:36">
      <c r="A2" s="50"/>
      <c r="B2" s="50"/>
      <c r="C2" s="50"/>
      <c r="D2" s="50"/>
      <c r="E2" s="50"/>
    </row>
    <row r="3" spans="1:36">
      <c r="A3" s="28" t="s">
        <v>1114</v>
      </c>
      <c r="B3" s="28" t="s">
        <v>1221</v>
      </c>
      <c r="C3" s="28" t="s">
        <v>1222</v>
      </c>
      <c r="D3" s="28" t="s">
        <v>1223</v>
      </c>
      <c r="E3" s="28" t="s">
        <v>1115</v>
      </c>
      <c r="F3" s="46" t="s">
        <v>82</v>
      </c>
      <c r="G3" s="46" t="s">
        <v>81</v>
      </c>
      <c r="H3" s="46" t="s">
        <v>83</v>
      </c>
      <c r="I3" s="46" t="s">
        <v>84</v>
      </c>
      <c r="J3" s="47" t="s">
        <v>1116</v>
      </c>
      <c r="K3" s="46" t="s">
        <v>1117</v>
      </c>
      <c r="L3" s="46" t="s">
        <v>1118</v>
      </c>
      <c r="M3" s="29" t="s">
        <v>1084</v>
      </c>
      <c r="N3" s="45" t="s">
        <v>80</v>
      </c>
      <c r="O3" s="30" t="s">
        <v>1119</v>
      </c>
      <c r="P3" s="45" t="s">
        <v>1120</v>
      </c>
      <c r="Q3" s="44" t="s">
        <v>1121</v>
      </c>
      <c r="R3" s="46" t="s">
        <v>1122</v>
      </c>
      <c r="S3" s="48" t="s">
        <v>1085</v>
      </c>
      <c r="T3" s="45" t="s">
        <v>1086</v>
      </c>
      <c r="U3" s="44" t="s">
        <v>85</v>
      </c>
      <c r="V3" s="44" t="s">
        <v>1087</v>
      </c>
      <c r="W3" s="44" t="s">
        <v>1088</v>
      </c>
      <c r="X3" s="44" t="s">
        <v>1089</v>
      </c>
      <c r="Y3" s="44" t="s">
        <v>1090</v>
      </c>
      <c r="Z3" s="44" t="s">
        <v>1091</v>
      </c>
      <c r="AA3" s="44" t="s">
        <v>1092</v>
      </c>
      <c r="AB3" s="44" t="s">
        <v>1093</v>
      </c>
      <c r="AC3" s="44" t="s">
        <v>1094</v>
      </c>
      <c r="AD3" s="44" t="s">
        <v>1095</v>
      </c>
      <c r="AE3" s="44" t="s">
        <v>1096</v>
      </c>
      <c r="AF3" s="44" t="s">
        <v>1097</v>
      </c>
      <c r="AG3" s="44"/>
      <c r="AH3" s="44" t="s">
        <v>1084</v>
      </c>
      <c r="AI3" s="44"/>
      <c r="AJ3" s="44"/>
    </row>
    <row r="4" spans="1:36">
      <c r="A4" s="28"/>
      <c r="B4" s="28"/>
      <c r="C4" s="28"/>
      <c r="D4" s="28"/>
      <c r="E4" s="28" t="s">
        <v>86</v>
      </c>
      <c r="K4" s="51"/>
      <c r="L4" s="51"/>
      <c r="M4" s="51"/>
      <c r="O4" s="30" t="s">
        <v>79</v>
      </c>
      <c r="R4" s="46"/>
      <c r="U4" s="44"/>
      <c r="AG4" s="44"/>
      <c r="AH4" s="33" t="s">
        <v>1214</v>
      </c>
      <c r="AI4" s="44"/>
      <c r="AJ4" s="44"/>
    </row>
    <row r="5" spans="1:36" ht="15.75" thickBot="1">
      <c r="A5" s="31"/>
      <c r="B5" s="31"/>
      <c r="C5" s="31"/>
      <c r="D5" s="31"/>
      <c r="E5" s="31"/>
      <c r="F5" s="52" t="s">
        <v>1123</v>
      </c>
      <c r="G5" s="52" t="s">
        <v>1123</v>
      </c>
      <c r="H5" s="52" t="s">
        <v>1123</v>
      </c>
      <c r="I5" s="52" t="s">
        <v>1123</v>
      </c>
      <c r="J5" s="53" t="s">
        <v>1124</v>
      </c>
      <c r="K5" s="52" t="s">
        <v>1123</v>
      </c>
      <c r="L5" s="52" t="s">
        <v>1123</v>
      </c>
      <c r="M5" s="32" t="s">
        <v>87</v>
      </c>
      <c r="N5" s="54" t="s">
        <v>1125</v>
      </c>
      <c r="O5" s="54" t="s">
        <v>1125</v>
      </c>
      <c r="P5" s="54" t="s">
        <v>1125</v>
      </c>
      <c r="Q5" s="55" t="s">
        <v>1125</v>
      </c>
      <c r="R5" s="55" t="s">
        <v>1125</v>
      </c>
      <c r="S5" s="56" t="s">
        <v>1124</v>
      </c>
      <c r="T5" s="54" t="s">
        <v>1125</v>
      </c>
      <c r="U5" s="55" t="s">
        <v>1125</v>
      </c>
      <c r="V5" s="55" t="s">
        <v>1125</v>
      </c>
      <c r="W5" s="55" t="s">
        <v>1125</v>
      </c>
      <c r="X5" s="55" t="s">
        <v>1125</v>
      </c>
      <c r="Y5" s="55" t="s">
        <v>1125</v>
      </c>
      <c r="Z5" s="55" t="s">
        <v>1125</v>
      </c>
      <c r="AA5" s="55" t="s">
        <v>1125</v>
      </c>
      <c r="AB5" s="55" t="s">
        <v>1125</v>
      </c>
      <c r="AC5" s="55" t="s">
        <v>1125</v>
      </c>
      <c r="AD5" s="55" t="s">
        <v>1125</v>
      </c>
      <c r="AE5" s="55" t="s">
        <v>1125</v>
      </c>
      <c r="AF5" s="55" t="s">
        <v>1124</v>
      </c>
      <c r="AG5" s="50"/>
      <c r="AH5" s="34" t="s">
        <v>1215</v>
      </c>
      <c r="AI5" s="34" t="s">
        <v>1216</v>
      </c>
      <c r="AJ5" s="34" t="s">
        <v>1217</v>
      </c>
    </row>
    <row r="6" spans="1:36" ht="15.75" thickTop="1">
      <c r="A6" s="33">
        <v>1</v>
      </c>
      <c r="B6" s="33" t="s">
        <v>1126</v>
      </c>
      <c r="C6" s="33">
        <v>2002</v>
      </c>
      <c r="D6" s="33" t="s">
        <v>1127</v>
      </c>
      <c r="E6" s="33">
        <v>23.8</v>
      </c>
      <c r="F6" s="46">
        <v>1E-3</v>
      </c>
      <c r="G6" s="46">
        <v>1E-3</v>
      </c>
      <c r="H6" s="46">
        <v>8.0000000000000002E-3</v>
      </c>
      <c r="I6" s="46">
        <v>1E-3</v>
      </c>
      <c r="J6" s="47" t="s">
        <v>1128</v>
      </c>
      <c r="K6" s="46">
        <v>1.2E-2</v>
      </c>
      <c r="L6" s="46">
        <v>8.9999999999999993E-3</v>
      </c>
      <c r="M6" s="46">
        <f t="shared" ref="M6:M37" si="0">L6/(34+4*16)*2*1000</f>
        <v>0.18367346938775508</v>
      </c>
      <c r="N6" s="45">
        <v>73</v>
      </c>
      <c r="O6" s="45">
        <v>186</v>
      </c>
      <c r="P6" s="45">
        <v>253</v>
      </c>
      <c r="R6" s="44">
        <v>1</v>
      </c>
      <c r="S6" s="48">
        <v>0.9</v>
      </c>
      <c r="T6" s="45" t="s">
        <v>1129</v>
      </c>
      <c r="U6" s="47">
        <v>0.62</v>
      </c>
      <c r="V6" s="44">
        <v>2.4</v>
      </c>
      <c r="W6" s="44">
        <v>0.46</v>
      </c>
      <c r="X6" s="44">
        <v>4.5</v>
      </c>
      <c r="Y6" s="44">
        <v>2.8</v>
      </c>
      <c r="Z6" s="44">
        <v>3.7999999999999999E-2</v>
      </c>
      <c r="AA6" s="44">
        <v>0.13</v>
      </c>
      <c r="AB6" s="44">
        <v>7.0000000000000001E-3</v>
      </c>
      <c r="AC6" s="44">
        <v>0.21</v>
      </c>
      <c r="AD6" s="44">
        <v>0.04</v>
      </c>
      <c r="AE6" s="44">
        <v>0.2</v>
      </c>
      <c r="AF6" s="44">
        <v>0.09</v>
      </c>
      <c r="AH6" s="49">
        <f t="shared" ref="AH6:AH37" si="1">E6*M6/10^6*10^4</f>
        <v>4.3714285714285712E-2</v>
      </c>
    </row>
    <row r="7" spans="1:36">
      <c r="A7" s="33">
        <v>2</v>
      </c>
      <c r="B7" s="33" t="s">
        <v>1130</v>
      </c>
      <c r="C7" s="33">
        <v>2002</v>
      </c>
      <c r="D7" s="33" t="s">
        <v>1131</v>
      </c>
      <c r="E7" s="33">
        <v>54.6</v>
      </c>
      <c r="F7" s="46">
        <v>2E-3</v>
      </c>
      <c r="G7" s="46">
        <v>1E-3</v>
      </c>
      <c r="H7" s="46">
        <v>8.0000000000000002E-3</v>
      </c>
      <c r="I7" s="46">
        <v>0</v>
      </c>
      <c r="J7" s="47" t="s">
        <v>1128</v>
      </c>
      <c r="K7" s="46">
        <v>0.01</v>
      </c>
      <c r="L7" s="46">
        <v>7.0000000000000001E-3</v>
      </c>
      <c r="M7" s="46">
        <f t="shared" si="0"/>
        <v>0.14285714285714288</v>
      </c>
      <c r="N7" s="45">
        <v>51</v>
      </c>
      <c r="O7" s="45">
        <v>154</v>
      </c>
      <c r="P7" s="45">
        <v>210</v>
      </c>
      <c r="R7" s="44">
        <v>1</v>
      </c>
      <c r="S7" s="48">
        <v>0.8</v>
      </c>
      <c r="T7" s="45" t="s">
        <v>1129</v>
      </c>
      <c r="U7" s="47">
        <v>0.64</v>
      </c>
      <c r="V7" s="44">
        <v>2</v>
      </c>
      <c r="W7" s="44">
        <v>0.23</v>
      </c>
      <c r="X7" s="44">
        <v>4.3</v>
      </c>
      <c r="Y7" s="44">
        <v>0.64</v>
      </c>
      <c r="Z7" s="44">
        <v>3.3000000000000002E-2</v>
      </c>
      <c r="AA7" s="44">
        <v>0.14000000000000001</v>
      </c>
      <c r="AB7" s="44" t="s">
        <v>1132</v>
      </c>
      <c r="AC7" s="44">
        <v>0.14000000000000001</v>
      </c>
      <c r="AD7" s="44" t="s">
        <v>1133</v>
      </c>
      <c r="AE7" s="44">
        <v>0.11</v>
      </c>
      <c r="AF7" s="44">
        <v>0.09</v>
      </c>
      <c r="AH7" s="49">
        <f t="shared" si="1"/>
        <v>7.8000000000000014E-2</v>
      </c>
    </row>
    <row r="8" spans="1:36">
      <c r="A8" s="33">
        <v>3</v>
      </c>
      <c r="B8" s="33" t="s">
        <v>1134</v>
      </c>
      <c r="C8" s="33">
        <v>2002</v>
      </c>
      <c r="D8" s="33" t="s">
        <v>1135</v>
      </c>
      <c r="E8" s="33">
        <v>40.700000000000003</v>
      </c>
      <c r="F8" s="46">
        <v>1E-3</v>
      </c>
      <c r="G8" s="46">
        <v>2E-3</v>
      </c>
      <c r="H8" s="46">
        <v>4.0000000000000001E-3</v>
      </c>
      <c r="I8" s="46">
        <v>1E-3</v>
      </c>
      <c r="J8" s="47" t="s">
        <v>1128</v>
      </c>
      <c r="K8" s="46">
        <v>7.0000000000000001E-3</v>
      </c>
      <c r="L8" s="57">
        <v>1.6E-2</v>
      </c>
      <c r="M8" s="46">
        <f t="shared" si="0"/>
        <v>0.32653061224489793</v>
      </c>
      <c r="N8" s="45">
        <v>292</v>
      </c>
      <c r="O8" s="45">
        <v>298</v>
      </c>
      <c r="P8" s="45">
        <v>563</v>
      </c>
      <c r="R8" s="44">
        <v>1</v>
      </c>
      <c r="S8" s="48">
        <v>1.1000000000000001</v>
      </c>
      <c r="T8" s="45" t="s">
        <v>1129</v>
      </c>
      <c r="U8" s="48">
        <v>1.5</v>
      </c>
      <c r="V8" s="44">
        <v>4.8</v>
      </c>
      <c r="W8" s="44">
        <v>1.1000000000000001</v>
      </c>
      <c r="X8" s="44">
        <v>12</v>
      </c>
      <c r="Y8" s="44">
        <v>3.4</v>
      </c>
      <c r="Z8" s="44">
        <v>4.5999999999999999E-2</v>
      </c>
      <c r="AA8" s="44">
        <v>0.2</v>
      </c>
      <c r="AB8" s="44">
        <v>2.3E-2</v>
      </c>
      <c r="AC8" s="44">
        <v>0.8</v>
      </c>
      <c r="AD8" s="44">
        <v>0.09</v>
      </c>
      <c r="AE8" s="44">
        <v>0.21</v>
      </c>
      <c r="AF8" s="44">
        <v>0.09</v>
      </c>
      <c r="AH8" s="49">
        <f t="shared" si="1"/>
        <v>0.13289795918367348</v>
      </c>
    </row>
    <row r="9" spans="1:36">
      <c r="A9" s="33">
        <v>4</v>
      </c>
      <c r="B9" s="33" t="s">
        <v>1136</v>
      </c>
      <c r="C9" s="33">
        <v>2002</v>
      </c>
      <c r="D9" s="33" t="s">
        <v>1137</v>
      </c>
      <c r="E9" s="33">
        <v>17.399999999999999</v>
      </c>
      <c r="F9" s="46">
        <v>7.0000000000000001E-3</v>
      </c>
      <c r="G9" s="46">
        <v>2.5999999999999999E-2</v>
      </c>
      <c r="H9" s="46">
        <v>4.0000000000000001E-3</v>
      </c>
      <c r="I9" s="46">
        <v>2E-3</v>
      </c>
      <c r="J9" s="47" t="s">
        <v>1128</v>
      </c>
      <c r="K9" s="46">
        <v>6.0000000000000001E-3</v>
      </c>
      <c r="L9" s="57">
        <v>4.8000000000000001E-2</v>
      </c>
      <c r="M9" s="46">
        <f t="shared" si="0"/>
        <v>0.97959183673469385</v>
      </c>
      <c r="N9" s="45">
        <v>785</v>
      </c>
      <c r="O9" s="45">
        <v>495</v>
      </c>
      <c r="P9" s="45">
        <v>1293</v>
      </c>
      <c r="R9" s="44">
        <v>5</v>
      </c>
      <c r="S9" s="48">
        <v>2.1</v>
      </c>
      <c r="T9" s="45">
        <v>17</v>
      </c>
      <c r="U9" s="48">
        <v>5.9</v>
      </c>
      <c r="V9" s="44">
        <v>19</v>
      </c>
      <c r="W9" s="44">
        <v>0.65</v>
      </c>
      <c r="X9" s="44">
        <v>11</v>
      </c>
      <c r="Y9" s="44">
        <v>4</v>
      </c>
      <c r="Z9" s="44">
        <v>0.14699999999999999</v>
      </c>
      <c r="AA9" s="44">
        <v>0.22</v>
      </c>
      <c r="AB9" s="44">
        <v>3.5999999999999997E-2</v>
      </c>
      <c r="AC9" s="44">
        <v>0.32</v>
      </c>
      <c r="AD9" s="44">
        <v>0.41</v>
      </c>
      <c r="AE9" s="44">
        <v>0.6</v>
      </c>
      <c r="AF9" s="44">
        <v>7.0000000000000007E-2</v>
      </c>
      <c r="AH9" s="49">
        <f t="shared" si="1"/>
        <v>0.17044897959183672</v>
      </c>
    </row>
    <row r="10" spans="1:36">
      <c r="A10" s="34">
        <v>5</v>
      </c>
      <c r="B10" s="34" t="s">
        <v>1138</v>
      </c>
      <c r="C10" s="34">
        <v>2002</v>
      </c>
      <c r="D10" s="34" t="s">
        <v>1139</v>
      </c>
      <c r="E10" s="34">
        <v>7.7</v>
      </c>
      <c r="F10" s="46">
        <v>2E-3</v>
      </c>
      <c r="G10" s="46">
        <v>4.0000000000000001E-3</v>
      </c>
      <c r="H10" s="46">
        <v>8.9999999999999993E-3</v>
      </c>
      <c r="I10" s="46">
        <v>5.0000000000000001E-3</v>
      </c>
      <c r="J10" s="47" t="s">
        <v>1128</v>
      </c>
      <c r="K10" s="46">
        <v>1.6E-2</v>
      </c>
      <c r="L10" s="57">
        <v>1.6E-2</v>
      </c>
      <c r="M10" s="46">
        <f t="shared" si="0"/>
        <v>0.32653061224489793</v>
      </c>
      <c r="N10" s="45">
        <v>611</v>
      </c>
      <c r="O10" s="45">
        <v>103</v>
      </c>
      <c r="P10" s="45">
        <v>1121</v>
      </c>
      <c r="R10" s="44">
        <v>118</v>
      </c>
      <c r="S10" s="48">
        <v>2</v>
      </c>
      <c r="T10" s="45" t="s">
        <v>1129</v>
      </c>
      <c r="U10" s="48">
        <v>3.5</v>
      </c>
      <c r="V10" s="44">
        <v>5.9</v>
      </c>
      <c r="W10" s="44">
        <v>1</v>
      </c>
      <c r="X10" s="44">
        <v>17</v>
      </c>
      <c r="Y10" s="44">
        <v>7.1</v>
      </c>
      <c r="Z10" s="44">
        <v>3.2000000000000001E-2</v>
      </c>
      <c r="AA10" s="44">
        <v>0.52</v>
      </c>
      <c r="AB10" s="44">
        <v>2.5000000000000001E-2</v>
      </c>
      <c r="AC10" s="44">
        <v>0.62</v>
      </c>
      <c r="AD10" s="44">
        <v>0.12</v>
      </c>
      <c r="AE10" s="44">
        <v>0.13</v>
      </c>
      <c r="AF10" s="44">
        <v>0.08</v>
      </c>
      <c r="AH10" s="49">
        <f t="shared" si="1"/>
        <v>2.5142857142857144E-2</v>
      </c>
    </row>
    <row r="11" spans="1:36">
      <c r="A11" s="34">
        <v>6</v>
      </c>
      <c r="B11" s="34" t="s">
        <v>1140</v>
      </c>
      <c r="C11" s="34">
        <v>2002</v>
      </c>
      <c r="D11" s="34" t="s">
        <v>1141</v>
      </c>
      <c r="E11" s="34">
        <v>47.3</v>
      </c>
      <c r="F11" s="46">
        <v>2E-3</v>
      </c>
      <c r="G11" s="46">
        <v>5.0000000000000001E-3</v>
      </c>
      <c r="H11" s="46">
        <v>5.0000000000000001E-3</v>
      </c>
      <c r="I11" s="46">
        <v>2E-3</v>
      </c>
      <c r="J11" s="47" t="s">
        <v>1128</v>
      </c>
      <c r="K11" s="46">
        <v>5.0000000000000001E-3</v>
      </c>
      <c r="L11" s="57">
        <v>1.0999999999999999E-2</v>
      </c>
      <c r="M11" s="46">
        <f t="shared" si="0"/>
        <v>0.22448979591836735</v>
      </c>
      <c r="N11" s="45">
        <v>67</v>
      </c>
      <c r="O11" s="45">
        <v>95</v>
      </c>
      <c r="P11" s="45">
        <v>206</v>
      </c>
      <c r="R11" s="44">
        <v>3</v>
      </c>
      <c r="S11" s="48">
        <v>1.5</v>
      </c>
      <c r="T11" s="45" t="s">
        <v>1129</v>
      </c>
      <c r="U11" s="48">
        <v>3.3</v>
      </c>
      <c r="V11" s="44">
        <v>8</v>
      </c>
      <c r="W11" s="44">
        <v>0.74</v>
      </c>
      <c r="X11" s="44">
        <v>56</v>
      </c>
      <c r="Y11" s="44">
        <v>0.62</v>
      </c>
      <c r="Z11" s="44">
        <v>1.6E-2</v>
      </c>
      <c r="AA11" s="44">
        <v>0.12</v>
      </c>
      <c r="AB11" s="44">
        <v>2.1000000000000001E-2</v>
      </c>
      <c r="AC11" s="44">
        <v>0.24</v>
      </c>
      <c r="AD11" s="44">
        <v>0.06</v>
      </c>
      <c r="AE11" s="44">
        <v>0.1</v>
      </c>
      <c r="AF11" s="44">
        <v>0.09</v>
      </c>
      <c r="AH11" s="49">
        <f t="shared" si="1"/>
        <v>0.10618367346938776</v>
      </c>
    </row>
    <row r="12" spans="1:36">
      <c r="A12" s="34">
        <v>7</v>
      </c>
      <c r="B12" s="34" t="s">
        <v>1142</v>
      </c>
      <c r="C12" s="34">
        <v>2002</v>
      </c>
      <c r="D12" s="34" t="s">
        <v>1143</v>
      </c>
      <c r="E12" s="34">
        <v>88.9</v>
      </c>
      <c r="F12" s="46">
        <v>1E-3</v>
      </c>
      <c r="G12" s="46">
        <v>3.0000000000000001E-3</v>
      </c>
      <c r="H12" s="46">
        <v>5.0000000000000001E-3</v>
      </c>
      <c r="I12" s="46">
        <v>3.0000000000000001E-3</v>
      </c>
      <c r="J12" s="47" t="s">
        <v>1128</v>
      </c>
      <c r="K12" s="46">
        <v>5.0000000000000001E-3</v>
      </c>
      <c r="L12" s="57">
        <v>1.2999999999999999E-2</v>
      </c>
      <c r="M12" s="46">
        <f t="shared" si="0"/>
        <v>0.26530612244897961</v>
      </c>
      <c r="N12" s="45">
        <v>116</v>
      </c>
      <c r="O12" s="45">
        <v>145</v>
      </c>
      <c r="P12" s="45">
        <v>348</v>
      </c>
      <c r="R12" s="44">
        <v>7</v>
      </c>
      <c r="S12" s="48">
        <v>1.5</v>
      </c>
      <c r="T12" s="45" t="s">
        <v>1129</v>
      </c>
      <c r="U12" s="48">
        <v>2.6</v>
      </c>
      <c r="V12" s="44">
        <v>4.8</v>
      </c>
      <c r="W12" s="44">
        <v>0.86</v>
      </c>
      <c r="X12" s="44">
        <v>17</v>
      </c>
      <c r="Y12" s="44">
        <v>0.59</v>
      </c>
      <c r="Z12" s="44">
        <v>1.2999999999999999E-2</v>
      </c>
      <c r="AA12" s="44">
        <v>0.11</v>
      </c>
      <c r="AB12" s="44">
        <v>2.5000000000000001E-2</v>
      </c>
      <c r="AC12" s="44">
        <v>0.36</v>
      </c>
      <c r="AD12" s="44">
        <v>0.09</v>
      </c>
      <c r="AE12" s="44">
        <v>0.14000000000000001</v>
      </c>
      <c r="AF12" s="44">
        <v>0.09</v>
      </c>
      <c r="AH12" s="49">
        <f t="shared" si="1"/>
        <v>0.23585714285714288</v>
      </c>
    </row>
    <row r="13" spans="1:36">
      <c r="A13" s="34">
        <v>8</v>
      </c>
      <c r="B13" s="34" t="s">
        <v>1144</v>
      </c>
      <c r="C13" s="34">
        <v>2002</v>
      </c>
      <c r="D13" s="34" t="s">
        <v>1145</v>
      </c>
      <c r="E13" s="34">
        <v>25.6</v>
      </c>
      <c r="F13" s="46">
        <v>2E-3</v>
      </c>
      <c r="G13" s="46">
        <v>5.0000000000000001E-3</v>
      </c>
      <c r="H13" s="46">
        <v>5.0000000000000001E-3</v>
      </c>
      <c r="I13" s="46">
        <v>0.01</v>
      </c>
      <c r="J13" s="47" t="s">
        <v>1128</v>
      </c>
      <c r="K13" s="46">
        <v>7.0000000000000001E-3</v>
      </c>
      <c r="L13" s="46">
        <v>1.9E-2</v>
      </c>
      <c r="M13" s="46">
        <f t="shared" si="0"/>
        <v>0.38775510204081631</v>
      </c>
      <c r="N13" s="45">
        <v>394</v>
      </c>
      <c r="O13" s="45">
        <v>168</v>
      </c>
      <c r="P13" s="45">
        <v>672</v>
      </c>
      <c r="R13" s="44">
        <v>30</v>
      </c>
      <c r="S13" s="48">
        <v>2.5</v>
      </c>
      <c r="T13" s="45" t="s">
        <v>1129</v>
      </c>
      <c r="U13" s="48">
        <v>4.8</v>
      </c>
      <c r="V13" s="44">
        <v>14</v>
      </c>
      <c r="W13" s="44">
        <v>0.81</v>
      </c>
      <c r="X13" s="44">
        <v>13</v>
      </c>
      <c r="Y13" s="44">
        <v>0.49</v>
      </c>
      <c r="Z13" s="44">
        <v>3.2000000000000001E-2</v>
      </c>
      <c r="AA13" s="44">
        <v>0.11</v>
      </c>
      <c r="AB13" s="44">
        <v>3.2000000000000001E-2</v>
      </c>
      <c r="AC13" s="44">
        <v>0.44</v>
      </c>
      <c r="AD13" s="44">
        <v>0.11</v>
      </c>
      <c r="AE13" s="44">
        <v>0.16</v>
      </c>
      <c r="AF13" s="44">
        <v>7.0000000000000007E-2</v>
      </c>
      <c r="AH13" s="49">
        <f t="shared" si="1"/>
        <v>9.9265306122448993E-2</v>
      </c>
    </row>
    <row r="14" spans="1:36">
      <c r="A14" s="34">
        <v>9</v>
      </c>
      <c r="B14" s="34" t="s">
        <v>1146</v>
      </c>
      <c r="C14" s="34">
        <v>2002</v>
      </c>
      <c r="D14" s="34" t="s">
        <v>1147</v>
      </c>
      <c r="E14" s="34">
        <v>30.1</v>
      </c>
      <c r="F14" s="46">
        <v>2E-3</v>
      </c>
      <c r="G14" s="46">
        <v>5.0000000000000001E-3</v>
      </c>
      <c r="H14" s="46">
        <v>8.9999999999999993E-3</v>
      </c>
      <c r="I14" s="46">
        <v>6.0000000000000001E-3</v>
      </c>
      <c r="J14" s="47" t="s">
        <v>1128</v>
      </c>
      <c r="K14" s="46">
        <v>0.01</v>
      </c>
      <c r="L14" s="46">
        <v>0.01</v>
      </c>
      <c r="M14" s="46">
        <f t="shared" si="0"/>
        <v>0.20408163265306123</v>
      </c>
      <c r="N14" s="45">
        <v>149</v>
      </c>
      <c r="O14" s="45">
        <v>110</v>
      </c>
      <c r="P14" s="45">
        <v>328</v>
      </c>
      <c r="R14" s="44">
        <v>5</v>
      </c>
      <c r="S14" s="48">
        <v>1.7</v>
      </c>
      <c r="T14" s="45" t="s">
        <v>1129</v>
      </c>
      <c r="U14" s="48">
        <v>3.6</v>
      </c>
      <c r="V14" s="44">
        <v>4.4000000000000004</v>
      </c>
      <c r="W14" s="44">
        <v>0.78</v>
      </c>
      <c r="X14" s="44">
        <v>29</v>
      </c>
      <c r="Y14" s="44">
        <v>0.28000000000000003</v>
      </c>
      <c r="Z14" s="44">
        <v>0.02</v>
      </c>
      <c r="AA14" s="44">
        <v>0.09</v>
      </c>
      <c r="AB14" s="44">
        <v>2.4E-2</v>
      </c>
      <c r="AC14" s="44">
        <v>0.48</v>
      </c>
      <c r="AD14" s="44">
        <v>0.1</v>
      </c>
      <c r="AE14" s="44">
        <v>0.08</v>
      </c>
      <c r="AF14" s="44">
        <v>0.09</v>
      </c>
      <c r="AH14" s="49">
        <f t="shared" si="1"/>
        <v>6.142857142857143E-2</v>
      </c>
    </row>
    <row r="15" spans="1:36">
      <c r="A15" s="34">
        <v>10</v>
      </c>
      <c r="B15" s="34" t="s">
        <v>1148</v>
      </c>
      <c r="C15" s="34">
        <v>2002</v>
      </c>
      <c r="D15" s="34" t="s">
        <v>1149</v>
      </c>
      <c r="E15" s="34">
        <v>67.2</v>
      </c>
      <c r="F15" s="46">
        <v>4.0000000000000001E-3</v>
      </c>
      <c r="G15" s="46">
        <v>5.0000000000000001E-3</v>
      </c>
      <c r="H15" s="46">
        <v>1.7000000000000001E-2</v>
      </c>
      <c r="I15" s="46">
        <v>2E-3</v>
      </c>
      <c r="J15" s="47" t="s">
        <v>1128</v>
      </c>
      <c r="K15" s="46">
        <v>0.02</v>
      </c>
      <c r="L15" s="46">
        <v>0.03</v>
      </c>
      <c r="M15" s="46">
        <f t="shared" si="0"/>
        <v>0.61224489795918369</v>
      </c>
      <c r="N15" s="45">
        <v>470</v>
      </c>
      <c r="O15" s="45">
        <v>448</v>
      </c>
      <c r="P15" s="45">
        <v>815</v>
      </c>
      <c r="R15" s="44">
        <v>1</v>
      </c>
      <c r="S15" s="48">
        <v>1.2</v>
      </c>
      <c r="T15" s="45" t="s">
        <v>1129</v>
      </c>
      <c r="U15" s="48">
        <v>1.1000000000000001</v>
      </c>
      <c r="V15" s="44">
        <v>4.3</v>
      </c>
      <c r="W15" s="44">
        <v>0.8</v>
      </c>
      <c r="X15" s="44">
        <v>16</v>
      </c>
      <c r="Y15" s="44">
        <v>6.3</v>
      </c>
      <c r="Z15" s="44">
        <v>6.6000000000000003E-2</v>
      </c>
      <c r="AA15" s="44">
        <v>0.14000000000000001</v>
      </c>
      <c r="AB15" s="44">
        <v>1.6E-2</v>
      </c>
      <c r="AC15" s="44">
        <v>0.39</v>
      </c>
      <c r="AD15" s="44">
        <v>0.2</v>
      </c>
      <c r="AE15" s="44">
        <v>0.38</v>
      </c>
      <c r="AF15" s="44">
        <v>0.09</v>
      </c>
      <c r="AH15" s="49">
        <f t="shared" si="1"/>
        <v>0.41142857142857148</v>
      </c>
    </row>
    <row r="16" spans="1:36">
      <c r="A16" s="34">
        <v>11</v>
      </c>
      <c r="B16" s="34" t="s">
        <v>1150</v>
      </c>
      <c r="C16" s="34">
        <v>2002</v>
      </c>
      <c r="D16" s="34" t="s">
        <v>1151</v>
      </c>
      <c r="E16" s="34">
        <v>15</v>
      </c>
      <c r="F16" s="46">
        <v>1E-3</v>
      </c>
      <c r="G16" s="46">
        <v>2E-3</v>
      </c>
      <c r="H16" s="46">
        <v>4.0000000000000001E-3</v>
      </c>
      <c r="I16" s="46">
        <v>0</v>
      </c>
      <c r="J16" s="47" t="s">
        <v>1128</v>
      </c>
      <c r="K16" s="46">
        <v>6.0000000000000001E-3</v>
      </c>
      <c r="L16" s="46">
        <v>2.9000000000000001E-2</v>
      </c>
      <c r="M16" s="46">
        <f t="shared" si="0"/>
        <v>0.59183673469387754</v>
      </c>
      <c r="N16" s="45">
        <v>135</v>
      </c>
      <c r="O16" s="45">
        <v>332</v>
      </c>
      <c r="P16" s="45">
        <v>476</v>
      </c>
      <c r="R16" s="44">
        <v>1</v>
      </c>
      <c r="S16" s="48">
        <v>1</v>
      </c>
      <c r="T16" s="45" t="s">
        <v>1129</v>
      </c>
      <c r="U16" s="47">
        <v>0.66</v>
      </c>
      <c r="V16" s="44">
        <v>3.4</v>
      </c>
      <c r="W16" s="44">
        <v>0.44</v>
      </c>
      <c r="X16" s="44">
        <v>4.4000000000000004</v>
      </c>
      <c r="Y16" s="44">
        <v>0.84</v>
      </c>
      <c r="Z16" s="44">
        <v>7.2999999999999995E-2</v>
      </c>
      <c r="AA16" s="44">
        <v>0.12</v>
      </c>
      <c r="AB16" s="44">
        <v>4.4999999999999998E-2</v>
      </c>
      <c r="AC16" s="44">
        <v>0.28000000000000003</v>
      </c>
      <c r="AD16" s="44">
        <v>0.05</v>
      </c>
      <c r="AE16" s="44">
        <v>0.44</v>
      </c>
      <c r="AF16" s="44">
        <v>0.09</v>
      </c>
      <c r="AH16" s="49">
        <f t="shared" si="1"/>
        <v>8.8775510204081629E-2</v>
      </c>
      <c r="AI16" s="49">
        <f>SUM(AH6:AH16)</f>
        <v>1.4531428571428573</v>
      </c>
      <c r="AJ16" s="49">
        <f>SUM(AH6:AH10)</f>
        <v>0.45020408163265302</v>
      </c>
    </row>
    <row r="17" spans="1:36">
      <c r="A17" s="34">
        <v>12</v>
      </c>
      <c r="B17" s="34" t="s">
        <v>1152</v>
      </c>
      <c r="C17" s="34">
        <v>2002</v>
      </c>
      <c r="D17" s="34" t="s">
        <v>1153</v>
      </c>
      <c r="E17" s="34">
        <v>16.3</v>
      </c>
      <c r="F17" s="46">
        <v>0</v>
      </c>
      <c r="G17" s="46">
        <v>1E-3</v>
      </c>
      <c r="H17" s="46">
        <v>2E-3</v>
      </c>
      <c r="I17" s="46">
        <v>0</v>
      </c>
      <c r="J17" s="47" t="s">
        <v>1128</v>
      </c>
      <c r="K17" s="46">
        <v>3.0000000000000001E-3</v>
      </c>
      <c r="L17" s="46">
        <v>5.0000000000000001E-3</v>
      </c>
      <c r="M17" s="46">
        <f t="shared" si="0"/>
        <v>0.10204081632653061</v>
      </c>
      <c r="N17" s="45">
        <v>31</v>
      </c>
      <c r="O17" s="45">
        <v>131</v>
      </c>
      <c r="P17" s="45">
        <v>186</v>
      </c>
      <c r="R17" s="44">
        <v>1</v>
      </c>
      <c r="S17" s="48">
        <v>0.8</v>
      </c>
      <c r="T17" s="45" t="s">
        <v>1129</v>
      </c>
      <c r="U17" s="47">
        <v>0.85</v>
      </c>
      <c r="V17" s="44">
        <v>5.9</v>
      </c>
      <c r="W17" s="44">
        <v>0.13</v>
      </c>
      <c r="X17" s="44">
        <v>3.2</v>
      </c>
      <c r="Y17" s="44">
        <v>0.18</v>
      </c>
      <c r="Z17" s="44">
        <v>1.2E-2</v>
      </c>
      <c r="AA17" s="44" t="s">
        <v>1154</v>
      </c>
      <c r="AB17" s="44">
        <v>0.03</v>
      </c>
      <c r="AC17" s="44">
        <v>0.08</v>
      </c>
      <c r="AD17" s="44" t="s">
        <v>1133</v>
      </c>
      <c r="AE17" s="44">
        <v>7.0000000000000007E-2</v>
      </c>
      <c r="AF17" s="44">
        <v>0.09</v>
      </c>
      <c r="AH17" s="49">
        <f t="shared" si="1"/>
        <v>1.6632653061224491E-2</v>
      </c>
    </row>
    <row r="18" spans="1:36">
      <c r="A18" s="34">
        <v>13</v>
      </c>
      <c r="B18" s="34" t="s">
        <v>1155</v>
      </c>
      <c r="C18" s="34">
        <v>2003</v>
      </c>
      <c r="D18" s="34" t="s">
        <v>1127</v>
      </c>
      <c r="E18" s="34">
        <v>48</v>
      </c>
      <c r="F18" s="46">
        <v>1E-3</v>
      </c>
      <c r="G18" s="46">
        <v>1E-3</v>
      </c>
      <c r="H18" s="46">
        <v>4.0000000000000001E-3</v>
      </c>
      <c r="I18" s="46">
        <v>0</v>
      </c>
      <c r="J18" s="47" t="s">
        <v>1128</v>
      </c>
      <c r="K18" s="46">
        <v>7.0000000000000001E-3</v>
      </c>
      <c r="L18" s="46">
        <v>4.0000000000000001E-3</v>
      </c>
      <c r="M18" s="46">
        <f t="shared" si="0"/>
        <v>8.1632653061224483E-2</v>
      </c>
      <c r="N18" s="45">
        <v>35</v>
      </c>
      <c r="O18" s="45">
        <v>122</v>
      </c>
      <c r="P18" s="45">
        <v>154</v>
      </c>
      <c r="R18" s="44">
        <v>1</v>
      </c>
      <c r="S18" s="48">
        <v>0.6</v>
      </c>
      <c r="T18" s="45" t="s">
        <v>1129</v>
      </c>
      <c r="U18" s="48">
        <v>1.1000000000000001</v>
      </c>
      <c r="V18" s="44">
        <v>4.4000000000000004</v>
      </c>
      <c r="W18" s="44">
        <v>0.14000000000000001</v>
      </c>
      <c r="X18" s="44">
        <v>1.9</v>
      </c>
      <c r="Y18" s="44">
        <v>0.28999999999999998</v>
      </c>
      <c r="Z18" s="44">
        <v>6.0000000000000001E-3</v>
      </c>
      <c r="AA18" s="44">
        <v>0.1</v>
      </c>
      <c r="AB18" s="44" t="s">
        <v>1132</v>
      </c>
      <c r="AC18" s="44">
        <v>7.0000000000000007E-2</v>
      </c>
      <c r="AD18" s="44" t="s">
        <v>1133</v>
      </c>
      <c r="AE18" s="44">
        <v>7.0000000000000007E-2</v>
      </c>
      <c r="AF18" s="44">
        <v>0.03</v>
      </c>
      <c r="AH18" s="49">
        <f t="shared" si="1"/>
        <v>3.9183673469387753E-2</v>
      </c>
    </row>
    <row r="19" spans="1:36">
      <c r="A19" s="34">
        <v>14</v>
      </c>
      <c r="B19" s="34" t="s">
        <v>1156</v>
      </c>
      <c r="C19" s="34">
        <v>2003</v>
      </c>
      <c r="D19" s="34" t="s">
        <v>1131</v>
      </c>
      <c r="E19" s="34">
        <v>6.1</v>
      </c>
      <c r="F19" s="46">
        <v>1E-3</v>
      </c>
      <c r="G19" s="46">
        <v>2E-3</v>
      </c>
      <c r="H19" s="46">
        <v>4.0000000000000001E-3</v>
      </c>
      <c r="I19" s="46">
        <v>0</v>
      </c>
      <c r="J19" s="47" t="s">
        <v>1128</v>
      </c>
      <c r="K19" s="46">
        <v>0.01</v>
      </c>
      <c r="L19" s="46">
        <v>1.4E-2</v>
      </c>
      <c r="M19" s="46">
        <f t="shared" si="0"/>
        <v>0.28571428571428575</v>
      </c>
      <c r="U19" s="45"/>
      <c r="AH19" s="49">
        <f t="shared" si="1"/>
        <v>1.7428571428571432E-2</v>
      </c>
    </row>
    <row r="20" spans="1:36">
      <c r="A20" s="34">
        <v>15</v>
      </c>
      <c r="B20" s="34" t="s">
        <v>1157</v>
      </c>
      <c r="C20" s="34">
        <v>2003</v>
      </c>
      <c r="D20" s="34" t="s">
        <v>1135</v>
      </c>
      <c r="E20" s="34">
        <v>13.7</v>
      </c>
      <c r="F20" s="46">
        <v>1E-3</v>
      </c>
      <c r="G20" s="46">
        <v>3.0000000000000001E-3</v>
      </c>
      <c r="H20" s="46">
        <v>6.0000000000000001E-3</v>
      </c>
      <c r="I20" s="46">
        <v>1E-3</v>
      </c>
      <c r="J20" s="47" t="s">
        <v>1128</v>
      </c>
      <c r="K20" s="46">
        <v>8.0000000000000002E-3</v>
      </c>
      <c r="L20" s="46">
        <v>1.2999999999999999E-2</v>
      </c>
      <c r="M20" s="46">
        <f t="shared" si="0"/>
        <v>0.26530612244897961</v>
      </c>
      <c r="N20" s="45">
        <v>216</v>
      </c>
      <c r="O20" s="45">
        <v>125</v>
      </c>
      <c r="P20" s="45">
        <v>341</v>
      </c>
      <c r="R20" s="44">
        <v>1</v>
      </c>
      <c r="S20" s="48">
        <v>1.4</v>
      </c>
      <c r="T20" s="45" t="s">
        <v>1129</v>
      </c>
      <c r="U20" s="48">
        <v>1.2</v>
      </c>
      <c r="V20" s="44">
        <v>24</v>
      </c>
      <c r="W20" s="44">
        <v>0.62</v>
      </c>
      <c r="X20" s="44">
        <v>23</v>
      </c>
      <c r="Y20" s="44">
        <v>4.5</v>
      </c>
      <c r="Z20" s="44">
        <v>2.9000000000000001E-2</v>
      </c>
      <c r="AA20" s="44">
        <v>0.13</v>
      </c>
      <c r="AB20" s="44">
        <v>7.0000000000000001E-3</v>
      </c>
      <c r="AC20" s="44">
        <v>0.26</v>
      </c>
      <c r="AD20" s="44">
        <v>0.06</v>
      </c>
      <c r="AE20" s="44">
        <v>0.14000000000000001</v>
      </c>
      <c r="AF20" s="44">
        <v>0.02</v>
      </c>
      <c r="AH20" s="49">
        <f t="shared" si="1"/>
        <v>3.63469387755102E-2</v>
      </c>
    </row>
    <row r="21" spans="1:36">
      <c r="A21" s="34">
        <v>16</v>
      </c>
      <c r="B21" s="34" t="s">
        <v>1158</v>
      </c>
      <c r="C21" s="34">
        <v>2003</v>
      </c>
      <c r="D21" s="34" t="s">
        <v>1137</v>
      </c>
      <c r="E21" s="34">
        <v>22.9</v>
      </c>
      <c r="F21" s="46">
        <v>4.0000000000000001E-3</v>
      </c>
      <c r="G21" s="46">
        <v>6.0000000000000001E-3</v>
      </c>
      <c r="H21" s="46">
        <v>1.7000000000000001E-2</v>
      </c>
      <c r="I21" s="46">
        <v>1E-3</v>
      </c>
      <c r="J21" s="47" t="s">
        <v>1128</v>
      </c>
      <c r="K21" s="46">
        <v>2.4E-2</v>
      </c>
      <c r="L21" s="46">
        <v>1.2999999999999999E-2</v>
      </c>
      <c r="M21" s="46">
        <f t="shared" si="0"/>
        <v>0.26530612244897961</v>
      </c>
      <c r="N21" s="45">
        <v>208</v>
      </c>
      <c r="O21" s="45">
        <v>210</v>
      </c>
      <c r="P21" s="45">
        <v>432</v>
      </c>
      <c r="R21" s="44">
        <v>1</v>
      </c>
      <c r="S21" s="48">
        <v>0.9</v>
      </c>
      <c r="T21" s="45" t="s">
        <v>1129</v>
      </c>
      <c r="U21" s="48">
        <v>2.2000000000000002</v>
      </c>
      <c r="V21" s="44">
        <v>21</v>
      </c>
      <c r="W21" s="44">
        <v>0.53</v>
      </c>
      <c r="X21" s="44">
        <v>24</v>
      </c>
      <c r="Y21" s="44">
        <v>13</v>
      </c>
      <c r="Z21" s="44">
        <v>3.3000000000000002E-2</v>
      </c>
      <c r="AA21" s="44">
        <v>0.22</v>
      </c>
      <c r="AB21" s="44">
        <v>2.1000000000000001E-2</v>
      </c>
      <c r="AC21" s="44">
        <v>0.38</v>
      </c>
      <c r="AD21" s="44">
        <v>0.08</v>
      </c>
      <c r="AE21" s="44">
        <v>0.2</v>
      </c>
      <c r="AF21" s="44">
        <v>0.02</v>
      </c>
      <c r="AH21" s="49">
        <f t="shared" si="1"/>
        <v>6.0755102040816328E-2</v>
      </c>
    </row>
    <row r="22" spans="1:36">
      <c r="A22" s="34">
        <v>17</v>
      </c>
      <c r="B22" s="34" t="s">
        <v>1159</v>
      </c>
      <c r="C22" s="34">
        <v>2003</v>
      </c>
      <c r="D22" s="34" t="s">
        <v>1139</v>
      </c>
      <c r="E22" s="34">
        <v>44.7</v>
      </c>
      <c r="F22" s="46">
        <v>5.0000000000000001E-3</v>
      </c>
      <c r="G22" s="46">
        <v>8.9999999999999993E-3</v>
      </c>
      <c r="H22" s="46">
        <v>1.2E-2</v>
      </c>
      <c r="I22" s="46">
        <v>7.0000000000000001E-3</v>
      </c>
      <c r="J22" s="47" t="s">
        <v>1128</v>
      </c>
      <c r="K22" s="46">
        <v>1.4E-2</v>
      </c>
      <c r="L22" s="46">
        <v>1.7999999999999999E-2</v>
      </c>
      <c r="M22" s="46">
        <f t="shared" si="0"/>
        <v>0.36734693877551017</v>
      </c>
      <c r="N22" s="45">
        <v>286</v>
      </c>
      <c r="O22" s="45">
        <v>187</v>
      </c>
      <c r="P22" s="45">
        <v>573</v>
      </c>
      <c r="R22" s="44">
        <v>8</v>
      </c>
      <c r="S22" s="48">
        <v>1.8</v>
      </c>
      <c r="T22" s="45" t="s">
        <v>1129</v>
      </c>
      <c r="U22" s="48">
        <v>3.3</v>
      </c>
      <c r="V22" s="44">
        <v>6.7</v>
      </c>
      <c r="W22" s="44">
        <v>6.6</v>
      </c>
      <c r="X22" s="44">
        <v>26</v>
      </c>
      <c r="Y22" s="44">
        <v>12</v>
      </c>
      <c r="Z22" s="44">
        <v>3.9E-2</v>
      </c>
      <c r="AA22" s="44">
        <v>0.41</v>
      </c>
      <c r="AB22" s="44">
        <v>0.623</v>
      </c>
      <c r="AC22" s="44">
        <v>0.56000000000000005</v>
      </c>
      <c r="AD22" s="44">
        <v>0.1</v>
      </c>
      <c r="AE22" s="44">
        <v>0.18</v>
      </c>
      <c r="AF22" s="44">
        <v>0.01</v>
      </c>
      <c r="AH22" s="49">
        <f t="shared" si="1"/>
        <v>0.16420408163265307</v>
      </c>
    </row>
    <row r="23" spans="1:36">
      <c r="A23" s="34">
        <v>18</v>
      </c>
      <c r="B23" s="34" t="s">
        <v>1160</v>
      </c>
      <c r="C23" s="34">
        <v>2003</v>
      </c>
      <c r="D23" s="34" t="s">
        <v>1141</v>
      </c>
      <c r="E23" s="34">
        <v>33.299999999999997</v>
      </c>
      <c r="F23" s="46">
        <v>2E-3</v>
      </c>
      <c r="G23" s="46">
        <v>5.0000000000000001E-3</v>
      </c>
      <c r="H23" s="46">
        <v>3.0000000000000001E-3</v>
      </c>
      <c r="I23" s="46">
        <v>3.0000000000000001E-3</v>
      </c>
      <c r="J23" s="47" t="s">
        <v>1128</v>
      </c>
      <c r="K23" s="46">
        <v>4.0000000000000001E-3</v>
      </c>
      <c r="L23" s="46">
        <v>1.2999999999999999E-2</v>
      </c>
      <c r="M23" s="46">
        <f t="shared" si="0"/>
        <v>0.26530612244897961</v>
      </c>
      <c r="N23" s="45">
        <v>210</v>
      </c>
      <c r="O23" s="45">
        <v>107</v>
      </c>
      <c r="P23" s="45">
        <v>288</v>
      </c>
      <c r="R23" s="44">
        <v>1</v>
      </c>
      <c r="S23" s="48">
        <v>2.6</v>
      </c>
      <c r="T23" s="45" t="s">
        <v>1129</v>
      </c>
      <c r="U23" s="48">
        <v>4.5</v>
      </c>
      <c r="V23" s="44">
        <v>7.7</v>
      </c>
      <c r="W23" s="44">
        <v>2.4</v>
      </c>
      <c r="X23" s="44">
        <v>8.5</v>
      </c>
      <c r="Y23" s="44">
        <v>0.43</v>
      </c>
      <c r="Z23" s="44">
        <v>2.3E-2</v>
      </c>
      <c r="AA23" s="44">
        <v>0.09</v>
      </c>
      <c r="AB23" s="44">
        <v>0.1</v>
      </c>
      <c r="AC23" s="44">
        <v>0.24</v>
      </c>
      <c r="AD23" s="44">
        <v>0.08</v>
      </c>
      <c r="AE23" s="44">
        <v>0.16</v>
      </c>
      <c r="AF23" s="44">
        <v>0.01</v>
      </c>
      <c r="AH23" s="49">
        <f t="shared" si="1"/>
        <v>8.8346938775510198E-2</v>
      </c>
    </row>
    <row r="24" spans="1:36">
      <c r="A24" s="34">
        <v>19</v>
      </c>
      <c r="B24" s="34" t="s">
        <v>1161</v>
      </c>
      <c r="C24" s="34">
        <v>2003</v>
      </c>
      <c r="D24" s="34" t="s">
        <v>1143</v>
      </c>
      <c r="E24" s="34">
        <v>120.8</v>
      </c>
      <c r="F24" s="46">
        <v>1E-3</v>
      </c>
      <c r="G24" s="46">
        <v>3.0000000000000001E-3</v>
      </c>
      <c r="H24" s="46">
        <v>2E-3</v>
      </c>
      <c r="I24" s="46">
        <v>0</v>
      </c>
      <c r="J24" s="47" t="s">
        <v>1128</v>
      </c>
      <c r="K24" s="46">
        <v>2E-3</v>
      </c>
      <c r="L24" s="46">
        <v>8.0000000000000002E-3</v>
      </c>
      <c r="M24" s="46">
        <f t="shared" si="0"/>
        <v>0.16326530612244897</v>
      </c>
      <c r="N24" s="45">
        <v>31</v>
      </c>
      <c r="O24" s="45">
        <v>71</v>
      </c>
      <c r="P24" s="45">
        <v>148</v>
      </c>
      <c r="R24" s="44">
        <v>1</v>
      </c>
      <c r="S24" s="48">
        <v>1.8</v>
      </c>
      <c r="T24" s="45" t="s">
        <v>1129</v>
      </c>
      <c r="U24" s="48">
        <v>2.1</v>
      </c>
      <c r="V24" s="44">
        <v>3.1</v>
      </c>
      <c r="W24" s="44">
        <v>1.2</v>
      </c>
      <c r="X24" s="44">
        <v>4.2</v>
      </c>
      <c r="Y24" s="44">
        <v>0.32</v>
      </c>
      <c r="Z24" s="44">
        <v>1.9E-2</v>
      </c>
      <c r="AA24" s="44" t="s">
        <v>1154</v>
      </c>
      <c r="AB24" s="44">
        <v>2.1999999999999999E-2</v>
      </c>
      <c r="AC24" s="44">
        <v>0.16</v>
      </c>
      <c r="AD24" s="44">
        <v>0.04</v>
      </c>
      <c r="AE24" s="44">
        <v>0.13</v>
      </c>
      <c r="AF24" s="44">
        <v>0.03</v>
      </c>
      <c r="AH24" s="49">
        <f t="shared" si="1"/>
        <v>0.19722448979591836</v>
      </c>
    </row>
    <row r="25" spans="1:36">
      <c r="A25" s="34">
        <v>20</v>
      </c>
      <c r="B25" s="34" t="s">
        <v>1162</v>
      </c>
      <c r="C25" s="34">
        <v>2003</v>
      </c>
      <c r="D25" s="34" t="s">
        <v>1145</v>
      </c>
      <c r="E25" s="34">
        <f>130.5+54.5+26.7</f>
        <v>211.7</v>
      </c>
      <c r="F25" s="46">
        <v>1E-3</v>
      </c>
      <c r="G25" s="46">
        <v>2E-3</v>
      </c>
      <c r="H25" s="46">
        <v>5.0000000000000001E-3</v>
      </c>
      <c r="I25" s="46">
        <v>6.0000000000000001E-3</v>
      </c>
      <c r="J25" s="47" t="s">
        <v>1128</v>
      </c>
      <c r="K25" s="46">
        <v>6.0000000000000001E-3</v>
      </c>
      <c r="L25" s="46">
        <v>8.0000000000000002E-3</v>
      </c>
      <c r="M25" s="46">
        <f t="shared" si="0"/>
        <v>0.16326530612244897</v>
      </c>
      <c r="N25" s="45">
        <v>78</v>
      </c>
      <c r="O25" s="45">
        <v>69</v>
      </c>
      <c r="P25" s="45">
        <v>263</v>
      </c>
      <c r="R25" s="44">
        <v>14</v>
      </c>
      <c r="S25" s="48">
        <v>1.9</v>
      </c>
      <c r="T25" s="45" t="s">
        <v>1129</v>
      </c>
      <c r="U25" s="48">
        <v>3.2</v>
      </c>
      <c r="V25" s="44">
        <v>4</v>
      </c>
      <c r="W25" s="44">
        <v>1.2</v>
      </c>
      <c r="X25" s="44">
        <v>8.1</v>
      </c>
      <c r="Y25" s="44">
        <v>0.22</v>
      </c>
      <c r="Z25" s="44">
        <v>2.4E-2</v>
      </c>
      <c r="AA25" s="44">
        <v>0.08</v>
      </c>
      <c r="AB25" s="44">
        <v>2.1999999999999999E-2</v>
      </c>
      <c r="AC25" s="44">
        <v>0.28000000000000003</v>
      </c>
      <c r="AD25" s="44">
        <v>7.0000000000000007E-2</v>
      </c>
      <c r="AE25" s="44">
        <v>7.0000000000000007E-2</v>
      </c>
      <c r="AF25" s="44">
        <v>0.02</v>
      </c>
      <c r="AH25" s="49">
        <f t="shared" si="1"/>
        <v>0.34563265306122443</v>
      </c>
    </row>
    <row r="26" spans="1:36">
      <c r="A26" s="34">
        <v>21</v>
      </c>
      <c r="B26" s="34" t="s">
        <v>1163</v>
      </c>
      <c r="C26" s="34">
        <v>2003</v>
      </c>
      <c r="D26" s="34" t="s">
        <v>1151</v>
      </c>
      <c r="E26" s="34">
        <v>27.3</v>
      </c>
      <c r="F26" s="46">
        <v>2E-3</v>
      </c>
      <c r="G26" s="46">
        <v>6.0000000000000001E-3</v>
      </c>
      <c r="H26" s="46">
        <v>8.9999999999999993E-3</v>
      </c>
      <c r="I26" s="46">
        <v>5.0000000000000001E-3</v>
      </c>
      <c r="J26" s="47" t="s">
        <v>1128</v>
      </c>
      <c r="K26" s="46">
        <v>1.4999999999999999E-2</v>
      </c>
      <c r="L26" s="46">
        <v>3.7999999999999999E-2</v>
      </c>
      <c r="M26" s="46">
        <f t="shared" si="0"/>
        <v>0.77551020408163263</v>
      </c>
      <c r="N26" s="45">
        <v>445</v>
      </c>
      <c r="O26" s="45">
        <v>542</v>
      </c>
      <c r="P26" s="45">
        <v>980</v>
      </c>
      <c r="R26" s="44">
        <v>1</v>
      </c>
      <c r="S26" s="48">
        <v>2.2999999999999998</v>
      </c>
      <c r="T26" s="45" t="s">
        <v>1129</v>
      </c>
      <c r="U26" s="48">
        <v>1.7</v>
      </c>
      <c r="V26" s="44">
        <v>9.5</v>
      </c>
      <c r="W26" s="44">
        <v>2.1</v>
      </c>
      <c r="X26" s="44">
        <v>25</v>
      </c>
      <c r="Y26" s="44">
        <v>18</v>
      </c>
      <c r="Z26" s="44">
        <v>0.17299999999999999</v>
      </c>
      <c r="AA26" s="44">
        <v>0.68</v>
      </c>
      <c r="AB26" s="44">
        <v>2.3E-2</v>
      </c>
      <c r="AC26" s="44">
        <v>0.83</v>
      </c>
      <c r="AD26" s="44">
        <v>0.21</v>
      </c>
      <c r="AE26" s="44">
        <v>0.62</v>
      </c>
      <c r="AF26" s="44">
        <v>0.02</v>
      </c>
      <c r="AH26" s="49">
        <f t="shared" si="1"/>
        <v>0.21171428571428572</v>
      </c>
    </row>
    <row r="27" spans="1:36">
      <c r="A27" s="34">
        <v>22</v>
      </c>
      <c r="B27" s="34" t="s">
        <v>1164</v>
      </c>
      <c r="C27" s="34">
        <v>2003</v>
      </c>
      <c r="D27" s="34" t="s">
        <v>1153</v>
      </c>
      <c r="E27" s="34">
        <v>29.6</v>
      </c>
      <c r="F27" s="46">
        <v>1E-3</v>
      </c>
      <c r="G27" s="46">
        <v>1E-3</v>
      </c>
      <c r="H27" s="46">
        <v>5.0000000000000001E-3</v>
      </c>
      <c r="I27" s="46">
        <v>1E-3</v>
      </c>
      <c r="J27" s="47" t="s">
        <v>1128</v>
      </c>
      <c r="K27" s="46">
        <v>6.0000000000000001E-3</v>
      </c>
      <c r="L27" s="46">
        <v>4.0000000000000001E-3</v>
      </c>
      <c r="M27" s="46">
        <f t="shared" si="0"/>
        <v>8.1632653061224483E-2</v>
      </c>
      <c r="N27" s="45">
        <v>37</v>
      </c>
      <c r="O27" s="45">
        <v>160</v>
      </c>
      <c r="P27" s="45">
        <v>227</v>
      </c>
      <c r="R27" s="44">
        <v>1</v>
      </c>
      <c r="S27" s="48">
        <v>0.8</v>
      </c>
      <c r="T27" s="45" t="s">
        <v>1129</v>
      </c>
      <c r="U27" s="47">
        <v>0.6</v>
      </c>
      <c r="V27" s="44">
        <v>2.7</v>
      </c>
      <c r="W27" s="44">
        <v>0.72</v>
      </c>
      <c r="X27" s="44">
        <v>3.7</v>
      </c>
      <c r="Y27" s="44">
        <v>0.78</v>
      </c>
      <c r="Z27" s="44">
        <v>1.2999999999999999E-2</v>
      </c>
      <c r="AA27" s="44">
        <v>0.28000000000000003</v>
      </c>
      <c r="AB27" s="44" t="s">
        <v>1132</v>
      </c>
      <c r="AC27" s="44">
        <v>0.16</v>
      </c>
      <c r="AD27" s="44" t="s">
        <v>1133</v>
      </c>
      <c r="AE27" s="44">
        <v>0.06</v>
      </c>
      <c r="AF27" s="44">
        <v>0.03</v>
      </c>
      <c r="AH27" s="49">
        <f t="shared" si="1"/>
        <v>2.416326530612245E-2</v>
      </c>
      <c r="AI27" s="49">
        <f>SUM(AH18:AH27)</f>
        <v>1.1850000000000001</v>
      </c>
      <c r="AJ27" s="49">
        <f>SUM(AH17:AH22)</f>
        <v>0.33455102040816331</v>
      </c>
    </row>
    <row r="28" spans="1:36">
      <c r="A28" s="34">
        <v>23</v>
      </c>
      <c r="B28" s="34" t="s">
        <v>1165</v>
      </c>
      <c r="C28" s="34">
        <v>2004</v>
      </c>
      <c r="D28" s="34" t="s">
        <v>1127</v>
      </c>
      <c r="E28" s="34">
        <v>27.6</v>
      </c>
      <c r="F28" s="46">
        <v>1E-3</v>
      </c>
      <c r="G28" s="46">
        <v>2E-3</v>
      </c>
      <c r="H28" s="46">
        <v>4.0000000000000001E-3</v>
      </c>
      <c r="I28" s="46">
        <v>0</v>
      </c>
      <c r="J28" s="47" t="s">
        <v>1128</v>
      </c>
      <c r="K28" s="46">
        <v>6.0000000000000001E-3</v>
      </c>
      <c r="L28" s="46">
        <v>1.4E-2</v>
      </c>
      <c r="M28" s="46">
        <f t="shared" si="0"/>
        <v>0.28571428571428575</v>
      </c>
      <c r="N28" s="45">
        <v>94</v>
      </c>
      <c r="O28" s="45">
        <v>334</v>
      </c>
      <c r="P28" s="45">
        <v>432</v>
      </c>
      <c r="R28" s="44">
        <v>1</v>
      </c>
      <c r="S28" s="48">
        <v>0.8</v>
      </c>
      <c r="T28" s="45" t="s">
        <v>1129</v>
      </c>
      <c r="U28" s="47">
        <v>0.54</v>
      </c>
      <c r="V28" s="44">
        <v>2</v>
      </c>
      <c r="W28" s="44">
        <v>0.22</v>
      </c>
      <c r="X28" s="44">
        <v>3.4</v>
      </c>
      <c r="Y28" s="44">
        <v>0.81</v>
      </c>
      <c r="Z28" s="44">
        <v>3.4000000000000002E-2</v>
      </c>
      <c r="AA28" s="44" t="s">
        <v>1154</v>
      </c>
      <c r="AB28" s="44">
        <v>6.0000000000000001E-3</v>
      </c>
      <c r="AC28" s="44">
        <v>0.23</v>
      </c>
      <c r="AD28" s="44">
        <v>0.05</v>
      </c>
      <c r="AE28" s="44">
        <v>0.28000000000000003</v>
      </c>
      <c r="AF28" s="44">
        <v>0.03</v>
      </c>
      <c r="AH28" s="49">
        <f t="shared" si="1"/>
        <v>7.8857142857142876E-2</v>
      </c>
    </row>
    <row r="29" spans="1:36">
      <c r="A29" s="34">
        <v>24</v>
      </c>
      <c r="B29" s="34" t="s">
        <v>1166</v>
      </c>
      <c r="C29" s="34">
        <v>2004</v>
      </c>
      <c r="D29" s="34" t="s">
        <v>1131</v>
      </c>
      <c r="E29" s="34">
        <v>31.7</v>
      </c>
      <c r="F29" s="46">
        <v>0</v>
      </c>
      <c r="G29" s="46">
        <v>0</v>
      </c>
      <c r="H29" s="46">
        <v>0</v>
      </c>
      <c r="I29" s="46">
        <v>0</v>
      </c>
      <c r="J29" s="47" t="s">
        <v>1128</v>
      </c>
      <c r="M29" s="46">
        <f t="shared" si="0"/>
        <v>0</v>
      </c>
      <c r="N29" s="45">
        <v>34</v>
      </c>
      <c r="P29" s="45">
        <v>185</v>
      </c>
      <c r="R29" s="44">
        <v>1</v>
      </c>
      <c r="S29" s="48">
        <v>0.8</v>
      </c>
      <c r="U29" s="48"/>
      <c r="AH29" s="49">
        <f t="shared" si="1"/>
        <v>0</v>
      </c>
    </row>
    <row r="30" spans="1:36">
      <c r="A30" s="34">
        <v>25</v>
      </c>
      <c r="B30" s="34" t="s">
        <v>1167</v>
      </c>
      <c r="C30" s="34">
        <v>2004</v>
      </c>
      <c r="D30" s="34" t="s">
        <v>1135</v>
      </c>
      <c r="E30" s="34">
        <f>39+5.1</f>
        <v>44.1</v>
      </c>
      <c r="F30" s="46" t="s">
        <v>1168</v>
      </c>
      <c r="G30" s="46">
        <v>1E-3</v>
      </c>
      <c r="H30" s="46">
        <v>4.0000000000000001E-3</v>
      </c>
      <c r="I30" s="46">
        <v>0</v>
      </c>
      <c r="J30" s="47" t="s">
        <v>1128</v>
      </c>
      <c r="K30" s="46">
        <v>5.0000000000000001E-3</v>
      </c>
      <c r="L30" s="46">
        <v>8.9999999999999993E-3</v>
      </c>
      <c r="M30" s="46">
        <f t="shared" si="0"/>
        <v>0.18367346938775508</v>
      </c>
      <c r="N30" s="45">
        <v>61</v>
      </c>
      <c r="O30" s="45">
        <v>132</v>
      </c>
      <c r="P30" s="45">
        <v>210</v>
      </c>
      <c r="R30" s="44">
        <v>1</v>
      </c>
      <c r="S30" s="48">
        <v>0.9</v>
      </c>
      <c r="T30" s="45" t="s">
        <v>1129</v>
      </c>
      <c r="U30" s="48">
        <v>0.41</v>
      </c>
      <c r="V30" s="44">
        <v>2.2000000000000002</v>
      </c>
      <c r="W30" s="44">
        <v>0.21</v>
      </c>
      <c r="X30" s="44">
        <v>3.1</v>
      </c>
      <c r="Y30" s="44">
        <v>2.5</v>
      </c>
      <c r="Z30" s="44">
        <v>2.3E-2</v>
      </c>
      <c r="AA30" s="44">
        <v>0.09</v>
      </c>
      <c r="AB30" s="44" t="s">
        <v>1132</v>
      </c>
      <c r="AC30" s="44">
        <v>0.13</v>
      </c>
      <c r="AD30" s="44">
        <v>0.03</v>
      </c>
      <c r="AE30" s="44">
        <v>0.19</v>
      </c>
      <c r="AF30" s="44">
        <v>0.03</v>
      </c>
      <c r="AH30" s="49">
        <f t="shared" si="1"/>
        <v>8.1000000000000003E-2</v>
      </c>
    </row>
    <row r="31" spans="1:36">
      <c r="A31" s="34">
        <v>26</v>
      </c>
      <c r="B31" s="34" t="s">
        <v>1169</v>
      </c>
      <c r="C31" s="34">
        <v>2004</v>
      </c>
      <c r="D31" s="34" t="s">
        <v>1139</v>
      </c>
      <c r="E31" s="34">
        <v>41.6</v>
      </c>
      <c r="F31" s="46">
        <v>2E-3</v>
      </c>
      <c r="G31" s="46">
        <v>1.0999999999999999E-2</v>
      </c>
      <c r="H31" s="46">
        <v>7.0000000000000001E-3</v>
      </c>
      <c r="I31" s="46">
        <v>5.0000000000000001E-3</v>
      </c>
      <c r="J31" s="47" t="s">
        <v>1128</v>
      </c>
      <c r="K31" s="46">
        <v>1.6E-2</v>
      </c>
      <c r="L31" s="46">
        <v>2.5000000000000001E-2</v>
      </c>
      <c r="M31" s="46">
        <f t="shared" si="0"/>
        <v>0.51020408163265307</v>
      </c>
      <c r="N31" s="45">
        <v>180</v>
      </c>
      <c r="O31" s="45">
        <v>126</v>
      </c>
      <c r="P31" s="45">
        <v>492</v>
      </c>
      <c r="R31" s="44">
        <v>1</v>
      </c>
      <c r="S31" s="48">
        <v>3</v>
      </c>
      <c r="U31" s="48"/>
      <c r="AF31" s="44">
        <v>0</v>
      </c>
      <c r="AH31" s="49">
        <f t="shared" si="1"/>
        <v>0.21224489795918372</v>
      </c>
    </row>
    <row r="32" spans="1:36">
      <c r="A32" s="34">
        <v>27</v>
      </c>
      <c r="B32" s="34" t="s">
        <v>1170</v>
      </c>
      <c r="C32" s="34">
        <v>2004</v>
      </c>
      <c r="D32" s="34" t="s">
        <v>1141</v>
      </c>
      <c r="E32" s="44">
        <v>42.9</v>
      </c>
      <c r="F32" s="46">
        <v>2E-3</v>
      </c>
      <c r="G32" s="46">
        <v>6.0000000000000001E-3</v>
      </c>
      <c r="H32" s="46">
        <v>6.0000000000000001E-3</v>
      </c>
      <c r="I32" s="46">
        <v>5.0000000000000001E-3</v>
      </c>
      <c r="J32" s="47" t="s">
        <v>1128</v>
      </c>
      <c r="K32" s="46">
        <v>6.0000000000000001E-3</v>
      </c>
      <c r="L32" s="46">
        <v>1.0999999999999999E-2</v>
      </c>
      <c r="M32" s="46">
        <f t="shared" si="0"/>
        <v>0.22448979591836735</v>
      </c>
      <c r="N32" s="45">
        <v>39</v>
      </c>
      <c r="O32" s="45">
        <v>112</v>
      </c>
      <c r="P32" s="45">
        <v>278</v>
      </c>
      <c r="R32" s="44">
        <v>1</v>
      </c>
      <c r="S32" s="48">
        <v>3</v>
      </c>
      <c r="T32" s="45" t="s">
        <v>1129</v>
      </c>
      <c r="U32" s="48">
        <v>5.8</v>
      </c>
      <c r="V32" s="44">
        <v>7.4</v>
      </c>
      <c r="W32" s="44">
        <v>3.8</v>
      </c>
      <c r="X32" s="44">
        <v>14</v>
      </c>
      <c r="Y32" s="44">
        <v>0.33</v>
      </c>
      <c r="Z32" s="44">
        <v>0.11</v>
      </c>
      <c r="AA32" s="44">
        <v>0.12</v>
      </c>
      <c r="AB32" s="44">
        <v>3.5999999999999997E-2</v>
      </c>
      <c r="AC32" s="44">
        <v>0.38</v>
      </c>
      <c r="AD32" s="44">
        <v>0.05</v>
      </c>
      <c r="AE32" s="44">
        <v>0.14000000000000001</v>
      </c>
      <c r="AF32" s="44">
        <v>0.02</v>
      </c>
      <c r="AH32" s="49">
        <f t="shared" si="1"/>
        <v>9.6306122448979584E-2</v>
      </c>
    </row>
    <row r="33" spans="1:36">
      <c r="A33" s="34">
        <v>28</v>
      </c>
      <c r="B33" s="34" t="s">
        <v>1171</v>
      </c>
      <c r="C33" s="34">
        <v>2004</v>
      </c>
      <c r="D33" s="34" t="s">
        <v>1143</v>
      </c>
      <c r="E33" s="34">
        <v>139.5</v>
      </c>
      <c r="F33" s="46">
        <v>1E-3</v>
      </c>
      <c r="G33" s="46">
        <v>3.0000000000000001E-3</v>
      </c>
      <c r="H33" s="46">
        <v>3.0000000000000001E-3</v>
      </c>
      <c r="I33" s="46">
        <v>2E-3</v>
      </c>
      <c r="J33" s="47" t="s">
        <v>1128</v>
      </c>
      <c r="K33" s="46">
        <v>3.0000000000000001E-3</v>
      </c>
      <c r="L33" s="46">
        <v>8.0000000000000002E-3</v>
      </c>
      <c r="M33" s="46">
        <f t="shared" si="0"/>
        <v>0.16326530612244897</v>
      </c>
      <c r="N33" s="45">
        <v>36</v>
      </c>
      <c r="O33" s="45">
        <v>78</v>
      </c>
      <c r="P33" s="45">
        <v>240</v>
      </c>
      <c r="R33" s="44">
        <v>8</v>
      </c>
      <c r="S33" s="48">
        <v>2.1</v>
      </c>
      <c r="T33" s="45" t="s">
        <v>1129</v>
      </c>
      <c r="U33" s="48">
        <v>5.3</v>
      </c>
      <c r="V33" s="44">
        <v>5.6</v>
      </c>
      <c r="W33" s="44">
        <v>0.92</v>
      </c>
      <c r="X33" s="44">
        <v>8.3000000000000007</v>
      </c>
      <c r="Y33" s="44">
        <v>0.25</v>
      </c>
      <c r="Z33" s="44">
        <v>3.4000000000000002E-2</v>
      </c>
      <c r="AA33" s="44">
        <v>0.08</v>
      </c>
      <c r="AB33" s="44">
        <v>1.7999999999999999E-2</v>
      </c>
      <c r="AC33" s="44">
        <v>0.34</v>
      </c>
      <c r="AD33" s="44">
        <v>0.04</v>
      </c>
      <c r="AE33" s="44">
        <v>0.12</v>
      </c>
      <c r="AF33" s="44">
        <v>0.02</v>
      </c>
      <c r="AH33" s="49">
        <f t="shared" si="1"/>
        <v>0.22775510204081631</v>
      </c>
    </row>
    <row r="34" spans="1:36">
      <c r="A34" s="34">
        <v>29</v>
      </c>
      <c r="B34" s="34" t="s">
        <v>1172</v>
      </c>
      <c r="C34" s="34">
        <v>2004</v>
      </c>
      <c r="D34" s="34" t="s">
        <v>1145</v>
      </c>
      <c r="E34" s="34">
        <v>57.8</v>
      </c>
      <c r="F34" s="46">
        <v>1E-3</v>
      </c>
      <c r="G34" s="46">
        <v>2E-3</v>
      </c>
      <c r="H34" s="46">
        <v>4.0000000000000001E-3</v>
      </c>
      <c r="I34" s="46">
        <v>3.0000000000000001E-3</v>
      </c>
      <c r="J34" s="47" t="s">
        <v>1128</v>
      </c>
      <c r="K34" s="46">
        <v>6.0000000000000001E-3</v>
      </c>
      <c r="L34" s="46">
        <v>7.0000000000000001E-3</v>
      </c>
      <c r="M34" s="46">
        <f t="shared" si="0"/>
        <v>0.14285714285714288</v>
      </c>
      <c r="N34" s="45">
        <v>32</v>
      </c>
      <c r="O34" s="45">
        <v>87</v>
      </c>
      <c r="P34" s="45">
        <v>201</v>
      </c>
      <c r="R34" s="44">
        <v>1</v>
      </c>
      <c r="S34" s="48">
        <v>1.9</v>
      </c>
      <c r="T34" s="45">
        <v>12</v>
      </c>
      <c r="U34" s="48">
        <v>5.3</v>
      </c>
      <c r="V34" s="44">
        <v>3.6</v>
      </c>
      <c r="W34" s="44">
        <v>0.54</v>
      </c>
      <c r="X34" s="44">
        <v>9.6</v>
      </c>
      <c r="Y34" s="44">
        <v>0.17</v>
      </c>
      <c r="Z34" s="44">
        <v>1.9E-2</v>
      </c>
      <c r="AA34" s="44">
        <v>0.09</v>
      </c>
      <c r="AB34" s="44">
        <v>2.1000000000000001E-2</v>
      </c>
      <c r="AC34" s="44">
        <v>0.26</v>
      </c>
      <c r="AD34" s="44">
        <v>7.0000000000000007E-2</v>
      </c>
      <c r="AE34" s="44">
        <v>0.08</v>
      </c>
      <c r="AF34" s="44">
        <v>0.02</v>
      </c>
      <c r="AH34" s="49">
        <f t="shared" si="1"/>
        <v>8.2571428571428573E-2</v>
      </c>
    </row>
    <row r="35" spans="1:36">
      <c r="A35" s="34">
        <v>30</v>
      </c>
      <c r="B35" s="34" t="s">
        <v>1173</v>
      </c>
      <c r="C35" s="34">
        <v>2004</v>
      </c>
      <c r="D35" s="34" t="s">
        <v>1147</v>
      </c>
      <c r="E35" s="34">
        <v>126.2</v>
      </c>
      <c r="F35" s="46">
        <v>1E-3</v>
      </c>
      <c r="G35" s="46">
        <v>2E-3</v>
      </c>
      <c r="H35" s="46">
        <v>6.0000000000000001E-3</v>
      </c>
      <c r="I35" s="46">
        <v>4.0000000000000001E-3</v>
      </c>
      <c r="J35" s="47" t="s">
        <v>1128</v>
      </c>
      <c r="K35" s="46">
        <v>8.0000000000000002E-3</v>
      </c>
      <c r="L35" s="46">
        <v>8.9999999999999993E-3</v>
      </c>
      <c r="M35" s="46">
        <f t="shared" si="0"/>
        <v>0.18367346938775508</v>
      </c>
      <c r="N35" s="45">
        <v>69</v>
      </c>
      <c r="O35" s="45">
        <v>107</v>
      </c>
      <c r="P35" s="45">
        <v>252</v>
      </c>
      <c r="R35" s="44">
        <v>13</v>
      </c>
      <c r="S35" s="48">
        <v>1.4</v>
      </c>
      <c r="T35" s="45" t="s">
        <v>1129</v>
      </c>
      <c r="U35" s="48">
        <v>3.3</v>
      </c>
      <c r="V35" s="44">
        <v>2.5</v>
      </c>
      <c r="W35" s="44">
        <v>0.78</v>
      </c>
      <c r="X35" s="44">
        <v>5.9</v>
      </c>
      <c r="Y35" s="44">
        <v>0.19</v>
      </c>
      <c r="Z35" s="44">
        <v>1.6E-2</v>
      </c>
      <c r="AA35" s="44">
        <v>7.0000000000000007E-2</v>
      </c>
      <c r="AB35" s="44">
        <v>1.4E-2</v>
      </c>
      <c r="AC35" s="44">
        <v>0.26</v>
      </c>
      <c r="AD35" s="44">
        <v>0.04</v>
      </c>
      <c r="AE35" s="44">
        <v>0.13</v>
      </c>
      <c r="AF35" s="44">
        <v>0.02</v>
      </c>
      <c r="AH35" s="49">
        <f t="shared" si="1"/>
        <v>0.23179591836734689</v>
      </c>
    </row>
    <row r="36" spans="1:36">
      <c r="A36" s="34">
        <v>31</v>
      </c>
      <c r="B36" s="34" t="s">
        <v>1174</v>
      </c>
      <c r="C36" s="34">
        <v>2004</v>
      </c>
      <c r="D36" s="34" t="s">
        <v>1149</v>
      </c>
      <c r="E36" s="34">
        <v>24.4</v>
      </c>
      <c r="F36" s="46">
        <v>3.0000000000000001E-3</v>
      </c>
      <c r="G36" s="46">
        <v>3.0000000000000001E-3</v>
      </c>
      <c r="H36" s="46">
        <v>1.4999999999999999E-2</v>
      </c>
      <c r="I36" s="46">
        <v>4.0000000000000001E-3</v>
      </c>
      <c r="J36" s="47" t="s">
        <v>1128</v>
      </c>
      <c r="K36" s="46">
        <v>1.6E-2</v>
      </c>
      <c r="L36" s="46">
        <v>1.4999999999999999E-2</v>
      </c>
      <c r="M36" s="46">
        <f t="shared" si="0"/>
        <v>0.30612244897959184</v>
      </c>
      <c r="N36" s="45">
        <v>134</v>
      </c>
      <c r="O36" s="45">
        <v>233</v>
      </c>
      <c r="P36" s="45">
        <v>406</v>
      </c>
      <c r="R36" s="44">
        <v>1</v>
      </c>
      <c r="S36" s="48">
        <v>1.3</v>
      </c>
      <c r="T36" s="45">
        <v>11</v>
      </c>
      <c r="U36" s="48">
        <v>4.7</v>
      </c>
      <c r="V36" s="44">
        <v>3.1</v>
      </c>
      <c r="W36" s="44">
        <v>0.95</v>
      </c>
      <c r="X36" s="44">
        <v>8.6</v>
      </c>
      <c r="Y36" s="44">
        <v>0.71</v>
      </c>
      <c r="Z36" s="44">
        <v>2.3E-2</v>
      </c>
      <c r="AA36" s="44">
        <v>0.09</v>
      </c>
      <c r="AB36" s="44">
        <v>1.4E-2</v>
      </c>
      <c r="AC36" s="44">
        <v>0.65</v>
      </c>
      <c r="AD36" s="44">
        <v>0.06</v>
      </c>
      <c r="AE36" s="44">
        <v>0.3</v>
      </c>
      <c r="AF36" s="44">
        <v>0.03</v>
      </c>
      <c r="AH36" s="49">
        <f t="shared" si="1"/>
        <v>7.4693877551020416E-2</v>
      </c>
    </row>
    <row r="37" spans="1:36">
      <c r="A37" s="34">
        <v>32</v>
      </c>
      <c r="B37" s="34" t="s">
        <v>1175</v>
      </c>
      <c r="C37" s="34">
        <v>2004</v>
      </c>
      <c r="D37" s="34" t="s">
        <v>1151</v>
      </c>
      <c r="E37" s="34">
        <v>27.1</v>
      </c>
      <c r="F37" s="46">
        <v>3.0000000000000001E-3</v>
      </c>
      <c r="G37" s="46">
        <v>4.0000000000000001E-3</v>
      </c>
      <c r="H37" s="46">
        <v>6.0000000000000001E-3</v>
      </c>
      <c r="I37" s="46">
        <v>2E-3</v>
      </c>
      <c r="J37" s="47" t="s">
        <v>1128</v>
      </c>
      <c r="K37" s="46">
        <v>7.0000000000000001E-3</v>
      </c>
      <c r="L37" s="46">
        <v>7.0000000000000001E-3</v>
      </c>
      <c r="M37" s="46">
        <f t="shared" si="0"/>
        <v>0.14285714285714288</v>
      </c>
      <c r="N37" s="45">
        <v>53</v>
      </c>
      <c r="O37" s="45">
        <v>110</v>
      </c>
      <c r="P37" s="45">
        <v>206</v>
      </c>
      <c r="R37" s="44">
        <v>1</v>
      </c>
      <c r="S37" s="48">
        <v>0.9</v>
      </c>
      <c r="T37" s="45" t="s">
        <v>1129</v>
      </c>
      <c r="U37" s="48">
        <v>1.3</v>
      </c>
      <c r="V37" s="44">
        <v>3.1</v>
      </c>
      <c r="W37" s="44">
        <v>0.95</v>
      </c>
      <c r="X37" s="44">
        <v>6.3</v>
      </c>
      <c r="Y37" s="44">
        <v>2.8</v>
      </c>
      <c r="Z37" s="44">
        <v>0.13200000000000001</v>
      </c>
      <c r="AA37" s="44">
        <v>0.16</v>
      </c>
      <c r="AB37" s="44">
        <v>7.0000000000000007E-2</v>
      </c>
      <c r="AC37" s="44">
        <v>0.31</v>
      </c>
      <c r="AD37" s="44" t="s">
        <v>1133</v>
      </c>
      <c r="AE37" s="44">
        <v>0.09</v>
      </c>
      <c r="AF37" s="44">
        <v>0.01</v>
      </c>
      <c r="AH37" s="49">
        <f t="shared" si="1"/>
        <v>3.8714285714285729E-2</v>
      </c>
    </row>
    <row r="38" spans="1:36">
      <c r="A38" s="34">
        <v>33</v>
      </c>
      <c r="B38" s="34" t="s">
        <v>1176</v>
      </c>
      <c r="C38" s="34">
        <v>2004</v>
      </c>
      <c r="D38" s="34" t="s">
        <v>1153</v>
      </c>
      <c r="E38" s="34">
        <v>44.5</v>
      </c>
      <c r="F38" s="46">
        <v>2E-3</v>
      </c>
      <c r="G38" s="46">
        <v>2E-3</v>
      </c>
      <c r="H38" s="46">
        <v>8.9999999999999993E-3</v>
      </c>
      <c r="I38" s="46">
        <v>2E-3</v>
      </c>
      <c r="J38" s="47" t="s">
        <v>1128</v>
      </c>
      <c r="K38" s="46">
        <v>1.0999999999999999E-2</v>
      </c>
      <c r="L38" s="46">
        <v>6.0000000000000001E-3</v>
      </c>
      <c r="M38" s="46">
        <f t="shared" ref="M38:M59" si="2">L38/(34+4*16)*2*1000</f>
        <v>0.12244897959183673</v>
      </c>
      <c r="N38" s="45">
        <v>70</v>
      </c>
      <c r="O38" s="45">
        <v>187</v>
      </c>
      <c r="P38" s="45">
        <v>298</v>
      </c>
      <c r="R38" s="44">
        <v>1</v>
      </c>
      <c r="S38" s="48">
        <v>0.9</v>
      </c>
      <c r="T38" s="45" t="s">
        <v>1129</v>
      </c>
      <c r="U38" s="47">
        <v>0.74</v>
      </c>
      <c r="V38" s="44">
        <v>2.8</v>
      </c>
      <c r="W38" s="44">
        <v>0.72</v>
      </c>
      <c r="X38" s="44">
        <v>4.7</v>
      </c>
      <c r="Y38" s="44">
        <v>5.2</v>
      </c>
      <c r="Z38" s="44">
        <v>1.2999999999999999E-2</v>
      </c>
      <c r="AA38" s="44">
        <v>0.12</v>
      </c>
      <c r="AB38" s="44">
        <v>8.9999999999999993E-3</v>
      </c>
      <c r="AC38" s="44">
        <v>0.2</v>
      </c>
      <c r="AD38" s="44" t="s">
        <v>1133</v>
      </c>
      <c r="AE38" s="44">
        <v>0.11</v>
      </c>
      <c r="AF38" s="44">
        <v>0.03</v>
      </c>
      <c r="AH38" s="49">
        <f t="shared" ref="AH38:AH59" si="3">E38*M38/10^6*10^4</f>
        <v>5.4489795918367348E-2</v>
      </c>
      <c r="AI38" s="49">
        <f>SUM(AH28:AH38)</f>
        <v>1.1784285714285714</v>
      </c>
      <c r="AJ38" s="49">
        <f>SUM(AH28:AH31)</f>
        <v>0.37210204081632658</v>
      </c>
    </row>
    <row r="39" spans="1:36">
      <c r="A39" s="34">
        <v>34</v>
      </c>
      <c r="B39" s="34" t="s">
        <v>1177</v>
      </c>
      <c r="C39" s="34">
        <v>2005</v>
      </c>
      <c r="D39" s="34" t="s">
        <v>1143</v>
      </c>
      <c r="E39" s="34">
        <f>SUM(55.8+29.9+6+20.9+44.2+56.8+91)</f>
        <v>304.60000000000002</v>
      </c>
      <c r="F39" s="46">
        <v>1E-3</v>
      </c>
      <c r="G39" s="46">
        <v>3.0000000000000001E-3</v>
      </c>
      <c r="H39" s="46">
        <v>3.0000000000000001E-3</v>
      </c>
      <c r="I39" s="46">
        <v>4.0000000000000001E-3</v>
      </c>
      <c r="J39" s="47" t="s">
        <v>1128</v>
      </c>
      <c r="K39" s="46">
        <v>5.0000000000000001E-3</v>
      </c>
      <c r="L39" s="46">
        <v>0.01</v>
      </c>
      <c r="M39" s="46">
        <f t="shared" si="2"/>
        <v>0.20408163265306123</v>
      </c>
      <c r="N39" s="45">
        <v>112</v>
      </c>
      <c r="O39" s="45">
        <v>117</v>
      </c>
      <c r="P39" s="45">
        <v>532</v>
      </c>
      <c r="R39" s="44">
        <v>37</v>
      </c>
      <c r="S39" s="48">
        <v>2.6</v>
      </c>
      <c r="T39" s="45">
        <v>13</v>
      </c>
      <c r="U39" s="48">
        <v>4.9000000000000004</v>
      </c>
      <c r="V39" s="44">
        <v>5.9</v>
      </c>
      <c r="W39" s="44">
        <v>0.6</v>
      </c>
      <c r="X39" s="44">
        <v>7.9</v>
      </c>
      <c r="Y39" s="44">
        <v>0.22</v>
      </c>
      <c r="Z39" s="44">
        <v>2.4E-2</v>
      </c>
      <c r="AA39" s="44">
        <v>0.08</v>
      </c>
      <c r="AB39" s="44">
        <v>1.6E-2</v>
      </c>
      <c r="AC39" s="44">
        <v>0.28999999999999998</v>
      </c>
      <c r="AD39" s="44">
        <v>0.04</v>
      </c>
      <c r="AE39" s="44">
        <v>0.1</v>
      </c>
      <c r="AF39" s="44">
        <v>0.02</v>
      </c>
      <c r="AH39" s="49">
        <f t="shared" si="3"/>
        <v>0.62163265306122462</v>
      </c>
    </row>
    <row r="40" spans="1:36">
      <c r="A40" s="34">
        <v>35</v>
      </c>
      <c r="B40" s="34" t="s">
        <v>1178</v>
      </c>
      <c r="C40" s="34">
        <v>2005</v>
      </c>
      <c r="D40" s="34" t="s">
        <v>1145</v>
      </c>
      <c r="E40" s="34">
        <v>118.4</v>
      </c>
      <c r="F40" s="46">
        <v>2E-3</v>
      </c>
      <c r="G40" s="46">
        <v>5.0000000000000001E-3</v>
      </c>
      <c r="H40" s="46">
        <v>3.0000000000000001E-3</v>
      </c>
      <c r="I40" s="46">
        <v>4.0000000000000001E-3</v>
      </c>
      <c r="J40" s="47" t="s">
        <v>1128</v>
      </c>
      <c r="K40" s="46">
        <v>6.0000000000000001E-3</v>
      </c>
      <c r="L40" s="46">
        <v>1.7000000000000001E-2</v>
      </c>
      <c r="M40" s="46">
        <f t="shared" si="2"/>
        <v>0.34693877551020408</v>
      </c>
      <c r="N40" s="45">
        <v>157</v>
      </c>
      <c r="O40" s="45">
        <v>161</v>
      </c>
      <c r="P40" s="45">
        <v>416</v>
      </c>
      <c r="R40" s="44">
        <v>6</v>
      </c>
      <c r="S40" s="48">
        <v>2.2999999999999998</v>
      </c>
      <c r="T40" s="45">
        <v>26</v>
      </c>
      <c r="U40" s="48">
        <v>7.2</v>
      </c>
      <c r="V40" s="44">
        <v>6.7</v>
      </c>
      <c r="W40" s="44">
        <v>0.51</v>
      </c>
      <c r="X40" s="44">
        <v>6.8</v>
      </c>
      <c r="Y40" s="44">
        <v>0.64</v>
      </c>
      <c r="Z40" s="44">
        <v>5.0999999999999997E-2</v>
      </c>
      <c r="AA40" s="44">
        <v>7.0000000000000007E-2</v>
      </c>
      <c r="AB40" s="44">
        <v>2.5000000000000001E-2</v>
      </c>
      <c r="AC40" s="44">
        <v>0.26</v>
      </c>
      <c r="AD40" s="44">
        <v>0.13</v>
      </c>
      <c r="AE40" s="44">
        <v>0.15</v>
      </c>
      <c r="AF40" s="44">
        <v>0.01</v>
      </c>
      <c r="AH40" s="49">
        <f t="shared" si="3"/>
        <v>0.41077551020408171</v>
      </c>
    </row>
    <row r="41" spans="1:36">
      <c r="A41" s="34">
        <v>36</v>
      </c>
      <c r="B41" s="34" t="s">
        <v>1179</v>
      </c>
      <c r="C41" s="34">
        <v>2005</v>
      </c>
      <c r="D41" s="34" t="s">
        <v>1147</v>
      </c>
      <c r="E41" s="34">
        <v>31.3</v>
      </c>
      <c r="F41" s="46">
        <v>2E-3</v>
      </c>
      <c r="G41" s="46">
        <v>2E-3</v>
      </c>
      <c r="H41" s="46">
        <v>4.0000000000000001E-3</v>
      </c>
      <c r="I41" s="46">
        <v>8.0000000000000002E-3</v>
      </c>
      <c r="J41" s="47" t="s">
        <v>1128</v>
      </c>
      <c r="K41" s="46">
        <v>1.0999999999999999E-2</v>
      </c>
      <c r="L41" s="46">
        <v>8.0000000000000002E-3</v>
      </c>
      <c r="M41" s="46">
        <f t="shared" si="2"/>
        <v>0.16326530612244897</v>
      </c>
      <c r="N41" s="45">
        <v>50</v>
      </c>
      <c r="O41" s="45">
        <v>52</v>
      </c>
      <c r="P41" s="45">
        <v>221</v>
      </c>
      <c r="R41" s="44">
        <v>25</v>
      </c>
      <c r="S41" s="48">
        <v>2.6</v>
      </c>
      <c r="T41" s="45">
        <v>14</v>
      </c>
      <c r="U41" s="48">
        <v>6.1</v>
      </c>
      <c r="V41" s="44">
        <v>6.4</v>
      </c>
      <c r="W41" s="44">
        <v>0.61</v>
      </c>
      <c r="X41" s="44">
        <v>5.8</v>
      </c>
      <c r="Y41" s="44">
        <v>0.28000000000000003</v>
      </c>
      <c r="Z41" s="44">
        <v>0.02</v>
      </c>
      <c r="AA41" s="44">
        <v>0.1</v>
      </c>
      <c r="AB41" s="44">
        <v>1.2999999999999999E-2</v>
      </c>
      <c r="AC41" s="44">
        <v>0.33</v>
      </c>
      <c r="AD41" s="44">
        <v>0.06</v>
      </c>
      <c r="AE41" s="44">
        <v>0.09</v>
      </c>
      <c r="AF41" s="44">
        <v>0.01</v>
      </c>
      <c r="AH41" s="49">
        <f t="shared" si="3"/>
        <v>5.1102040816326529E-2</v>
      </c>
    </row>
    <row r="42" spans="1:36">
      <c r="A42" s="34">
        <v>37</v>
      </c>
      <c r="B42" s="34" t="s">
        <v>1180</v>
      </c>
      <c r="C42" s="34">
        <v>2005</v>
      </c>
      <c r="D42" s="34" t="s">
        <v>1149</v>
      </c>
      <c r="E42" s="34">
        <v>24.4</v>
      </c>
      <c r="F42" s="46">
        <v>3.0000000000000001E-3</v>
      </c>
      <c r="G42" s="46">
        <v>7.0000000000000001E-3</v>
      </c>
      <c r="H42" s="46">
        <v>1.2E-2</v>
      </c>
      <c r="I42" s="46">
        <v>1.0999999999999999E-2</v>
      </c>
      <c r="J42" s="47" t="s">
        <v>1128</v>
      </c>
      <c r="K42" s="46">
        <v>1.7999999999999999E-2</v>
      </c>
      <c r="L42" s="46">
        <v>1.9E-2</v>
      </c>
      <c r="M42" s="46">
        <f t="shared" si="2"/>
        <v>0.38775510204081631</v>
      </c>
      <c r="N42" s="45">
        <v>167</v>
      </c>
      <c r="O42" s="45">
        <v>276</v>
      </c>
      <c r="P42" s="45">
        <v>605</v>
      </c>
      <c r="R42" s="44">
        <v>3</v>
      </c>
      <c r="S42" s="48">
        <v>2.4</v>
      </c>
      <c r="T42" s="45">
        <v>17</v>
      </c>
      <c r="U42" s="48">
        <v>9.5</v>
      </c>
      <c r="V42" s="44">
        <v>13</v>
      </c>
      <c r="W42" s="44">
        <v>1.3</v>
      </c>
      <c r="X42" s="44">
        <v>11</v>
      </c>
      <c r="Y42" s="44">
        <v>15</v>
      </c>
      <c r="Z42" s="44">
        <v>6.7000000000000004E-2</v>
      </c>
      <c r="AA42" s="44">
        <v>0.5</v>
      </c>
      <c r="AB42" s="44">
        <v>2.9000000000000001E-2</v>
      </c>
      <c r="AC42" s="44">
        <v>0.7</v>
      </c>
      <c r="AD42" s="44">
        <v>0.15</v>
      </c>
      <c r="AE42" s="44">
        <v>0.24</v>
      </c>
      <c r="AF42" s="44">
        <v>0.01</v>
      </c>
      <c r="AH42" s="49">
        <f t="shared" si="3"/>
        <v>9.4612244897959163E-2</v>
      </c>
    </row>
    <row r="43" spans="1:36">
      <c r="A43" s="34">
        <v>38</v>
      </c>
      <c r="B43" s="34" t="s">
        <v>1181</v>
      </c>
      <c r="C43" s="34">
        <v>2005</v>
      </c>
      <c r="D43" s="34" t="s">
        <v>1151</v>
      </c>
      <c r="E43" s="34">
        <v>34.700000000000003</v>
      </c>
      <c r="F43" s="46">
        <v>1E-3</v>
      </c>
      <c r="G43" s="46">
        <v>3.0000000000000001E-3</v>
      </c>
      <c r="H43" s="46">
        <v>6.0000000000000001E-3</v>
      </c>
      <c r="I43" s="46">
        <v>1E-3</v>
      </c>
      <c r="J43" s="47" t="s">
        <v>1128</v>
      </c>
      <c r="K43" s="46">
        <v>8.0000000000000002E-3</v>
      </c>
      <c r="L43" s="46">
        <v>1.2999999999999999E-2</v>
      </c>
      <c r="M43" s="46">
        <f t="shared" si="2"/>
        <v>0.26530612244897961</v>
      </c>
      <c r="N43" s="45">
        <v>134</v>
      </c>
      <c r="O43" s="45">
        <v>236</v>
      </c>
      <c r="P43" s="45">
        <v>410</v>
      </c>
      <c r="R43" s="44">
        <v>1</v>
      </c>
      <c r="S43" s="48">
        <v>1</v>
      </c>
      <c r="T43" s="45" t="s">
        <v>1129</v>
      </c>
      <c r="U43" s="47">
        <v>0.92</v>
      </c>
      <c r="V43" s="44">
        <v>4.4000000000000004</v>
      </c>
      <c r="W43" s="44">
        <v>0.47</v>
      </c>
      <c r="X43" s="44">
        <v>5</v>
      </c>
      <c r="Y43" s="44">
        <v>6.9</v>
      </c>
      <c r="Z43" s="44">
        <v>2.8000000000000001E-2</v>
      </c>
      <c r="AA43" s="44">
        <v>0.13</v>
      </c>
      <c r="AB43" s="44">
        <v>8.9999999999999993E-3</v>
      </c>
      <c r="AC43" s="44">
        <v>0.26</v>
      </c>
      <c r="AD43" s="44">
        <v>0.04</v>
      </c>
      <c r="AE43" s="44">
        <v>0.18</v>
      </c>
      <c r="AF43" s="44">
        <v>0.02</v>
      </c>
      <c r="AH43" s="49">
        <f t="shared" si="3"/>
        <v>9.2061224489795937E-2</v>
      </c>
    </row>
    <row r="44" spans="1:36">
      <c r="A44" s="34">
        <v>39</v>
      </c>
      <c r="B44" s="34" t="s">
        <v>1182</v>
      </c>
      <c r="C44" s="34">
        <v>2005</v>
      </c>
      <c r="D44" s="34" t="s">
        <v>1153</v>
      </c>
      <c r="E44" s="34">
        <v>47.2</v>
      </c>
      <c r="F44" s="46">
        <v>1E-3</v>
      </c>
      <c r="G44" s="46">
        <v>1E-3</v>
      </c>
      <c r="H44" s="46">
        <v>5.0000000000000001E-3</v>
      </c>
      <c r="I44" s="46">
        <v>1E-3</v>
      </c>
      <c r="J44" s="47" t="s">
        <v>1128</v>
      </c>
      <c r="K44" s="46">
        <v>6.0000000000000001E-3</v>
      </c>
      <c r="L44" s="46">
        <v>1.2999999999999999E-2</v>
      </c>
      <c r="M44" s="46">
        <f t="shared" si="2"/>
        <v>0.26530612244897961</v>
      </c>
      <c r="N44" s="45">
        <v>101</v>
      </c>
      <c r="O44" s="45">
        <v>241</v>
      </c>
      <c r="P44" s="45">
        <v>366</v>
      </c>
      <c r="R44" s="44">
        <v>1</v>
      </c>
      <c r="S44" s="48">
        <v>0.9</v>
      </c>
      <c r="T44" s="45" t="s">
        <v>1129</v>
      </c>
      <c r="U44" s="47">
        <v>0.68</v>
      </c>
      <c r="V44" s="44">
        <v>1.9</v>
      </c>
      <c r="W44" s="44">
        <v>0.32</v>
      </c>
      <c r="X44" s="44">
        <v>7.3</v>
      </c>
      <c r="Y44" s="44">
        <v>0.7</v>
      </c>
      <c r="Z44" s="44">
        <v>2.4E-2</v>
      </c>
      <c r="AA44" s="44" t="s">
        <v>1154</v>
      </c>
      <c r="AB44" s="44">
        <v>7.0000000000000001E-3</v>
      </c>
      <c r="AC44" s="44">
        <v>0.15</v>
      </c>
      <c r="AD44" s="44">
        <v>0.05</v>
      </c>
      <c r="AE44" s="44">
        <v>0.2</v>
      </c>
      <c r="AF44" s="44">
        <v>0.03</v>
      </c>
      <c r="AH44" s="49">
        <f t="shared" si="3"/>
        <v>0.12522448979591838</v>
      </c>
      <c r="AI44" s="49">
        <f>SUM(AH39:AH44)</f>
        <v>1.3954081632653064</v>
      </c>
    </row>
    <row r="45" spans="1:36">
      <c r="A45" s="34">
        <v>40</v>
      </c>
      <c r="B45" s="34" t="s">
        <v>1183</v>
      </c>
      <c r="C45" s="34">
        <v>2006</v>
      </c>
      <c r="D45" s="34" t="s">
        <v>1127</v>
      </c>
      <c r="E45" s="34">
        <v>18.3</v>
      </c>
      <c r="F45" s="46">
        <v>1E-3</v>
      </c>
      <c r="G45" s="46">
        <v>2E-3</v>
      </c>
      <c r="H45" s="46">
        <v>7.0000000000000001E-3</v>
      </c>
      <c r="I45" s="46">
        <v>1E-3</v>
      </c>
      <c r="J45" s="47" t="s">
        <v>1128</v>
      </c>
      <c r="K45" s="46">
        <v>8.9999999999999993E-3</v>
      </c>
      <c r="L45" s="46">
        <v>1.6E-2</v>
      </c>
      <c r="M45" s="46">
        <f t="shared" si="2"/>
        <v>0.32653061224489793</v>
      </c>
      <c r="N45" s="45">
        <v>98</v>
      </c>
      <c r="O45" s="45">
        <v>345</v>
      </c>
      <c r="P45" s="45">
        <v>457</v>
      </c>
      <c r="R45" s="44">
        <v>1</v>
      </c>
      <c r="S45" s="48">
        <v>0.8</v>
      </c>
      <c r="T45" s="45" t="s">
        <v>1129</v>
      </c>
      <c r="U45" s="47">
        <v>0.83</v>
      </c>
      <c r="V45" s="44">
        <v>3.6</v>
      </c>
      <c r="W45" s="44">
        <v>0.33</v>
      </c>
      <c r="X45" s="44">
        <v>5</v>
      </c>
      <c r="Y45" s="44">
        <v>2.2999999999999998</v>
      </c>
      <c r="Z45" s="44">
        <v>4.2000000000000003E-2</v>
      </c>
      <c r="AA45" s="44">
        <v>0.1</v>
      </c>
      <c r="AB45" s="44">
        <v>1.2999999999999999E-2</v>
      </c>
      <c r="AC45" s="44">
        <v>0.19</v>
      </c>
      <c r="AD45" s="44">
        <v>0.11</v>
      </c>
      <c r="AE45" s="44">
        <v>0.35</v>
      </c>
      <c r="AF45" s="44">
        <v>0.03</v>
      </c>
      <c r="AH45" s="49">
        <f t="shared" si="3"/>
        <v>5.9755102040816327E-2</v>
      </c>
    </row>
    <row r="46" spans="1:36">
      <c r="A46" s="34">
        <v>41</v>
      </c>
      <c r="B46" s="34" t="s">
        <v>1184</v>
      </c>
      <c r="C46" s="34">
        <v>2006</v>
      </c>
      <c r="D46" s="34" t="s">
        <v>1131</v>
      </c>
      <c r="E46" s="34">
        <v>16.3</v>
      </c>
      <c r="F46" s="46">
        <v>2E-3</v>
      </c>
      <c r="G46" s="46">
        <v>1E-3</v>
      </c>
      <c r="H46" s="46">
        <v>6.0000000000000001E-3</v>
      </c>
      <c r="I46" s="46">
        <v>1E-3</v>
      </c>
      <c r="J46" s="47" t="s">
        <v>1128</v>
      </c>
      <c r="K46" s="46">
        <v>8.9999999999999993E-3</v>
      </c>
      <c r="L46" s="46">
        <v>2.8000000000000001E-2</v>
      </c>
      <c r="M46" s="46">
        <f t="shared" si="2"/>
        <v>0.57142857142857151</v>
      </c>
      <c r="N46" s="45">
        <v>181</v>
      </c>
      <c r="O46" s="45">
        <v>339</v>
      </c>
      <c r="P46" s="45">
        <v>553</v>
      </c>
      <c r="R46" s="44">
        <v>1</v>
      </c>
      <c r="S46" s="48">
        <v>1.2</v>
      </c>
      <c r="T46" s="45" t="s">
        <v>1129</v>
      </c>
      <c r="U46" s="47">
        <v>0.65</v>
      </c>
      <c r="V46" s="44">
        <v>2.8</v>
      </c>
      <c r="W46" s="44">
        <v>0.33</v>
      </c>
      <c r="X46" s="44">
        <v>7.2</v>
      </c>
      <c r="Y46" s="44">
        <v>1.6</v>
      </c>
      <c r="Z46" s="44">
        <v>0.05</v>
      </c>
      <c r="AA46" s="44">
        <v>0.08</v>
      </c>
      <c r="AB46" s="44">
        <v>1.4999999999999999E-2</v>
      </c>
      <c r="AC46" s="44">
        <v>0.33</v>
      </c>
      <c r="AD46" s="44">
        <v>0.2</v>
      </c>
      <c r="AE46" s="44">
        <v>0.7</v>
      </c>
      <c r="AF46" s="44">
        <v>0.03</v>
      </c>
      <c r="AH46" s="49">
        <f t="shared" si="3"/>
        <v>9.314285714285718E-2</v>
      </c>
    </row>
    <row r="47" spans="1:36">
      <c r="A47" s="34">
        <v>42</v>
      </c>
      <c r="B47" s="34" t="s">
        <v>1185</v>
      </c>
      <c r="C47" s="34">
        <v>2006</v>
      </c>
      <c r="D47" s="34" t="s">
        <v>1135</v>
      </c>
      <c r="E47" s="34">
        <v>21.3</v>
      </c>
      <c r="F47" s="46">
        <v>1E-3</v>
      </c>
      <c r="G47" s="46">
        <v>1E-3</v>
      </c>
      <c r="H47" s="46">
        <v>2E-3</v>
      </c>
      <c r="I47" s="46">
        <v>0</v>
      </c>
      <c r="J47" s="47" t="s">
        <v>1128</v>
      </c>
      <c r="K47" s="46">
        <v>4.0000000000000001E-3</v>
      </c>
      <c r="L47" s="46">
        <v>7.0000000000000001E-3</v>
      </c>
      <c r="M47" s="46">
        <f t="shared" si="2"/>
        <v>0.14285714285714288</v>
      </c>
      <c r="N47" s="45">
        <v>34</v>
      </c>
      <c r="O47" s="45">
        <v>180</v>
      </c>
      <c r="P47" s="45">
        <v>225</v>
      </c>
      <c r="R47" s="44">
        <v>1</v>
      </c>
      <c r="S47" s="48">
        <v>0.8</v>
      </c>
      <c r="T47" s="45" t="s">
        <v>1129</v>
      </c>
      <c r="U47" s="47">
        <v>0.56000000000000005</v>
      </c>
      <c r="V47" s="44">
        <v>17</v>
      </c>
      <c r="W47" s="44">
        <v>0.34</v>
      </c>
      <c r="X47" s="44">
        <v>2.7</v>
      </c>
      <c r="Y47" s="44">
        <v>0.44</v>
      </c>
      <c r="Z47" s="44">
        <v>1.4999999999999999E-2</v>
      </c>
      <c r="AA47" s="44" t="s">
        <v>1154</v>
      </c>
      <c r="AB47" s="44">
        <v>0.01</v>
      </c>
      <c r="AC47" s="44">
        <v>0.12</v>
      </c>
      <c r="AD47" s="44">
        <v>0.05</v>
      </c>
      <c r="AE47" s="44">
        <v>0.13</v>
      </c>
      <c r="AF47" s="44">
        <v>0.03</v>
      </c>
      <c r="AH47" s="49">
        <f t="shared" si="3"/>
        <v>3.0428571428571433E-2</v>
      </c>
    </row>
    <row r="48" spans="1:36">
      <c r="A48" s="34">
        <v>43</v>
      </c>
      <c r="B48" s="34" t="s">
        <v>1186</v>
      </c>
      <c r="C48" s="34">
        <v>2006</v>
      </c>
      <c r="D48" s="34" t="s">
        <v>1137</v>
      </c>
      <c r="E48" s="34">
        <v>38.5</v>
      </c>
      <c r="F48" s="46">
        <v>2E-3</v>
      </c>
      <c r="G48" s="46">
        <v>5.1999999999999998E-3</v>
      </c>
      <c r="H48" s="46">
        <v>8.0000000000000002E-3</v>
      </c>
      <c r="I48" s="46">
        <v>3.0000000000000001E-3</v>
      </c>
      <c r="J48" s="47" t="s">
        <v>1128</v>
      </c>
      <c r="K48" s="46">
        <v>1.6E-2</v>
      </c>
      <c r="L48" s="46">
        <v>0.02</v>
      </c>
      <c r="M48" s="46">
        <f t="shared" si="2"/>
        <v>0.40816326530612246</v>
      </c>
      <c r="N48" s="45">
        <v>351</v>
      </c>
      <c r="O48" s="45">
        <v>356</v>
      </c>
      <c r="P48" s="45">
        <v>775</v>
      </c>
      <c r="R48" s="44">
        <v>1</v>
      </c>
      <c r="S48" s="48">
        <v>1.8</v>
      </c>
      <c r="T48" s="45" t="s">
        <v>1129</v>
      </c>
      <c r="U48" s="45">
        <v>1</v>
      </c>
      <c r="V48" s="44">
        <v>7.4</v>
      </c>
      <c r="W48" s="44">
        <v>1.4</v>
      </c>
      <c r="X48" s="44">
        <v>36</v>
      </c>
      <c r="Y48" s="44">
        <v>26</v>
      </c>
      <c r="Z48" s="44">
        <v>4.4999999999999998E-2</v>
      </c>
      <c r="AA48" s="44">
        <v>0.81</v>
      </c>
      <c r="AB48" s="44">
        <v>1.6E-2</v>
      </c>
      <c r="AC48" s="44">
        <v>0.44</v>
      </c>
      <c r="AD48" s="44">
        <v>0.1</v>
      </c>
      <c r="AE48" s="44">
        <v>0.42</v>
      </c>
      <c r="AF48" s="44">
        <v>0.02</v>
      </c>
      <c r="AH48" s="49">
        <f t="shared" si="3"/>
        <v>0.15714285714285714</v>
      </c>
    </row>
    <row r="49" spans="1:36">
      <c r="A49" s="34">
        <v>44</v>
      </c>
      <c r="B49" s="34" t="s">
        <v>1187</v>
      </c>
      <c r="C49" s="34">
        <v>2006</v>
      </c>
      <c r="D49" s="34" t="s">
        <v>1139</v>
      </c>
      <c r="E49" s="34">
        <v>48.1</v>
      </c>
      <c r="F49" s="46">
        <v>8.0000000000000002E-3</v>
      </c>
      <c r="G49" s="46">
        <v>1.2E-2</v>
      </c>
      <c r="H49" s="46">
        <v>7.0000000000000001E-3</v>
      </c>
      <c r="I49" s="46">
        <v>5.0000000000000001E-3</v>
      </c>
      <c r="J49" s="47" t="s">
        <v>1128</v>
      </c>
      <c r="K49" s="46">
        <v>1.0999999999999999E-2</v>
      </c>
      <c r="L49" s="46">
        <v>1.7000000000000001E-2</v>
      </c>
      <c r="M49" s="46">
        <f t="shared" si="2"/>
        <v>0.34693877551020408</v>
      </c>
      <c r="N49" s="45">
        <v>186</v>
      </c>
      <c r="O49" s="45">
        <v>172</v>
      </c>
      <c r="P49" s="45">
        <v>525</v>
      </c>
      <c r="R49" s="44">
        <v>12</v>
      </c>
      <c r="S49" s="48">
        <v>2.8</v>
      </c>
      <c r="T49" s="45" t="s">
        <v>1129</v>
      </c>
      <c r="U49" s="48">
        <v>7.9</v>
      </c>
      <c r="V49" s="44">
        <v>1.8</v>
      </c>
      <c r="W49" s="44">
        <v>0.81</v>
      </c>
      <c r="X49" s="44">
        <v>16</v>
      </c>
      <c r="Y49" s="44">
        <v>0.05</v>
      </c>
      <c r="Z49" s="44">
        <v>4.4999999999999998E-2</v>
      </c>
      <c r="AA49" s="44">
        <v>0.38</v>
      </c>
      <c r="AB49" s="44">
        <v>2.5999999999999999E-2</v>
      </c>
      <c r="AC49" s="44">
        <v>0.43</v>
      </c>
      <c r="AD49" s="44">
        <v>0.11</v>
      </c>
      <c r="AE49" s="44">
        <v>0.14000000000000001</v>
      </c>
      <c r="AF49" s="44">
        <v>0.02</v>
      </c>
      <c r="AH49" s="49">
        <f t="shared" si="3"/>
        <v>0.16687755102040819</v>
      </c>
    </row>
    <row r="50" spans="1:36">
      <c r="A50" s="34">
        <v>45</v>
      </c>
      <c r="B50" s="34" t="s">
        <v>1188</v>
      </c>
      <c r="C50" s="34">
        <v>2006</v>
      </c>
      <c r="D50" s="34" t="s">
        <v>1141</v>
      </c>
      <c r="E50" s="34">
        <v>20.399999999999999</v>
      </c>
      <c r="F50" s="46">
        <v>5.0000000000000001E-3</v>
      </c>
      <c r="G50" s="46">
        <v>7.0000000000000001E-3</v>
      </c>
      <c r="H50" s="46">
        <v>7.0000000000000001E-3</v>
      </c>
      <c r="I50" s="46">
        <v>1.7999999999999999E-2</v>
      </c>
      <c r="J50" s="47" t="s">
        <v>1128</v>
      </c>
      <c r="K50" s="46">
        <v>1.2999999999999999E-2</v>
      </c>
      <c r="L50" s="46">
        <v>1.6E-2</v>
      </c>
      <c r="M50" s="46">
        <f t="shared" si="2"/>
        <v>0.32653061224489793</v>
      </c>
      <c r="N50" s="45">
        <v>1146</v>
      </c>
      <c r="O50" s="45">
        <v>172</v>
      </c>
      <c r="P50" s="45">
        <v>2074</v>
      </c>
      <c r="R50" s="44">
        <v>54</v>
      </c>
      <c r="S50" s="48">
        <v>4.9000000000000004</v>
      </c>
      <c r="T50" s="45">
        <v>20</v>
      </c>
      <c r="U50" s="45">
        <v>10</v>
      </c>
      <c r="V50" s="44">
        <v>10</v>
      </c>
      <c r="W50" s="44">
        <v>1.5</v>
      </c>
      <c r="X50" s="44">
        <v>13</v>
      </c>
      <c r="Y50" s="44">
        <v>0.25</v>
      </c>
      <c r="Z50" s="44">
        <v>2.5999999999999999E-2</v>
      </c>
      <c r="AA50" s="44">
        <v>0.31</v>
      </c>
      <c r="AB50" s="44">
        <v>2.7E-2</v>
      </c>
      <c r="AC50" s="44">
        <v>0.53</v>
      </c>
      <c r="AD50" s="44">
        <v>0.08</v>
      </c>
      <c r="AE50" s="44">
        <v>0.23</v>
      </c>
      <c r="AF50" s="44">
        <v>0</v>
      </c>
      <c r="AH50" s="49">
        <f t="shared" si="3"/>
        <v>6.6612244897959166E-2</v>
      </c>
    </row>
    <row r="51" spans="1:36">
      <c r="A51" s="34">
        <v>46</v>
      </c>
      <c r="B51" s="34" t="s">
        <v>1189</v>
      </c>
      <c r="C51" s="34">
        <v>2006</v>
      </c>
      <c r="D51" s="34" t="s">
        <v>1143</v>
      </c>
      <c r="E51" s="34">
        <v>19.399999999999999</v>
      </c>
      <c r="F51" s="46">
        <v>4.0000000000000001E-3</v>
      </c>
      <c r="G51" s="46">
        <v>0.01</v>
      </c>
      <c r="H51" s="46">
        <v>6.0000000000000001E-3</v>
      </c>
      <c r="I51" s="46">
        <v>5.0000000000000001E-3</v>
      </c>
      <c r="J51" s="47" t="s">
        <v>1128</v>
      </c>
      <c r="K51" s="46">
        <v>0.02</v>
      </c>
      <c r="L51" s="46">
        <v>1.6E-2</v>
      </c>
      <c r="M51" s="46">
        <f t="shared" si="2"/>
        <v>0.32653061224489793</v>
      </c>
      <c r="N51" s="45">
        <v>87</v>
      </c>
      <c r="O51" s="45">
        <v>181</v>
      </c>
      <c r="P51" s="45">
        <v>454</v>
      </c>
      <c r="R51" s="44">
        <v>1</v>
      </c>
      <c r="S51" s="48">
        <v>6.2</v>
      </c>
      <c r="T51" s="45">
        <v>49</v>
      </c>
      <c r="U51" s="45">
        <v>13</v>
      </c>
      <c r="V51" s="44">
        <v>17</v>
      </c>
      <c r="W51" s="44">
        <v>1</v>
      </c>
      <c r="X51" s="44">
        <v>17</v>
      </c>
      <c r="Y51" s="44">
        <v>0.41</v>
      </c>
      <c r="Z51" s="44">
        <v>3.2000000000000001E-2</v>
      </c>
      <c r="AA51" s="44">
        <v>0.21</v>
      </c>
      <c r="AB51" s="44">
        <v>3.6999999999999998E-2</v>
      </c>
      <c r="AC51" s="44">
        <v>0.46</v>
      </c>
      <c r="AD51" s="44">
        <v>0.08</v>
      </c>
      <c r="AE51" s="44">
        <v>0.33</v>
      </c>
      <c r="AF51" s="44">
        <v>0.01</v>
      </c>
      <c r="AH51" s="49">
        <f t="shared" si="3"/>
        <v>6.3346938775510189E-2</v>
      </c>
    </row>
    <row r="52" spans="1:36">
      <c r="A52" s="34">
        <v>47</v>
      </c>
      <c r="B52" s="34" t="s">
        <v>1190</v>
      </c>
      <c r="C52" s="34">
        <v>2006</v>
      </c>
      <c r="D52" s="34" t="s">
        <v>1145</v>
      </c>
      <c r="E52" s="34">
        <v>48.3</v>
      </c>
      <c r="F52" s="46">
        <v>5.0000000000000001E-3</v>
      </c>
      <c r="G52" s="46">
        <v>7.0000000000000001E-3</v>
      </c>
      <c r="H52" s="46">
        <v>4.0000000000000001E-3</v>
      </c>
      <c r="I52" s="46">
        <v>5.0000000000000001E-3</v>
      </c>
      <c r="J52" s="47" t="s">
        <v>1128</v>
      </c>
      <c r="K52" s="46">
        <v>1.2E-2</v>
      </c>
      <c r="L52" s="46">
        <v>1.7999999999999999E-2</v>
      </c>
      <c r="M52" s="46">
        <f t="shared" si="2"/>
        <v>0.36734693877551017</v>
      </c>
      <c r="N52" s="45">
        <v>92</v>
      </c>
      <c r="O52" s="45">
        <v>130</v>
      </c>
      <c r="P52" s="45">
        <v>370</v>
      </c>
      <c r="R52" s="44">
        <v>4</v>
      </c>
      <c r="S52" s="48">
        <v>4</v>
      </c>
      <c r="T52" s="45">
        <v>27</v>
      </c>
      <c r="U52" s="45">
        <v>12</v>
      </c>
      <c r="V52" s="44">
        <v>11</v>
      </c>
      <c r="W52" s="44">
        <v>1.8</v>
      </c>
      <c r="X52" s="44">
        <v>28</v>
      </c>
      <c r="Y52" s="44">
        <v>0.57999999999999996</v>
      </c>
      <c r="Z52" s="44">
        <v>4.3999999999999997E-2</v>
      </c>
      <c r="AA52" s="44">
        <v>0.18</v>
      </c>
      <c r="AB52" s="44">
        <v>3.5999999999999997E-2</v>
      </c>
      <c r="AC52" s="44">
        <v>0.4</v>
      </c>
      <c r="AD52" s="44">
        <v>0.14000000000000001</v>
      </c>
      <c r="AE52" s="44">
        <v>0.16</v>
      </c>
      <c r="AF52" s="44">
        <v>0.02</v>
      </c>
      <c r="AH52" s="49">
        <f t="shared" si="3"/>
        <v>0.17742857142857141</v>
      </c>
    </row>
    <row r="53" spans="1:36">
      <c r="A53" s="34">
        <v>48</v>
      </c>
      <c r="B53" s="34" t="s">
        <v>1191</v>
      </c>
      <c r="C53" s="34">
        <v>2006</v>
      </c>
      <c r="D53" s="34" t="s">
        <v>1147</v>
      </c>
      <c r="E53" s="34">
        <v>93.2</v>
      </c>
      <c r="F53" s="46">
        <v>2E-3</v>
      </c>
      <c r="G53" s="46">
        <v>4.0000000000000001E-3</v>
      </c>
      <c r="H53" s="46">
        <v>3.0000000000000001E-3</v>
      </c>
      <c r="I53" s="46">
        <v>2E-3</v>
      </c>
      <c r="J53" s="47" t="s">
        <v>1128</v>
      </c>
      <c r="K53" s="46">
        <v>8.0000000000000002E-3</v>
      </c>
      <c r="L53" s="46">
        <v>1.4999999999999999E-2</v>
      </c>
      <c r="M53" s="46">
        <f t="shared" si="2"/>
        <v>0.30612244897959184</v>
      </c>
      <c r="N53" s="45">
        <v>100</v>
      </c>
      <c r="O53" s="45">
        <v>118</v>
      </c>
      <c r="P53" s="45">
        <v>261</v>
      </c>
      <c r="R53" s="44">
        <v>1</v>
      </c>
      <c r="S53" s="48">
        <v>2.5</v>
      </c>
      <c r="T53" s="45">
        <v>16</v>
      </c>
      <c r="U53" s="48">
        <v>7.1</v>
      </c>
      <c r="V53" s="44">
        <v>5.0999999999999996</v>
      </c>
      <c r="W53" s="44">
        <v>0.71</v>
      </c>
      <c r="X53" s="44">
        <v>8.1999999999999993</v>
      </c>
      <c r="Y53" s="44">
        <v>0.4</v>
      </c>
      <c r="Z53" s="44">
        <v>2.5999999999999999E-2</v>
      </c>
      <c r="AA53" s="44">
        <v>0.11</v>
      </c>
      <c r="AB53" s="44">
        <v>2.7E-2</v>
      </c>
      <c r="AC53" s="44">
        <v>0.35</v>
      </c>
      <c r="AD53" s="44">
        <v>0.1</v>
      </c>
      <c r="AE53" s="44">
        <v>0.14000000000000001</v>
      </c>
      <c r="AF53" s="44">
        <v>0.02</v>
      </c>
      <c r="AH53" s="49">
        <f t="shared" si="3"/>
        <v>0.28530612244897963</v>
      </c>
    </row>
    <row r="54" spans="1:36">
      <c r="A54" s="34">
        <v>49</v>
      </c>
      <c r="B54" s="34" t="s">
        <v>1192</v>
      </c>
      <c r="C54" s="34">
        <v>2006</v>
      </c>
      <c r="D54" s="34" t="s">
        <v>1149</v>
      </c>
      <c r="E54" s="34">
        <f>SUM(117.8+100.7+42.5)</f>
        <v>261</v>
      </c>
      <c r="F54" s="46">
        <v>1E-3</v>
      </c>
      <c r="G54" s="46">
        <v>3.0000000000000001E-3</v>
      </c>
      <c r="H54" s="46">
        <v>4.0000000000000001E-3</v>
      </c>
      <c r="I54" s="46">
        <v>1E-3</v>
      </c>
      <c r="J54" s="47" t="s">
        <v>1128</v>
      </c>
      <c r="K54" s="46">
        <v>7.0000000000000001E-3</v>
      </c>
      <c r="L54" s="46">
        <v>7.0000000000000001E-3</v>
      </c>
      <c r="M54" s="46">
        <f t="shared" si="2"/>
        <v>0.14285714285714288</v>
      </c>
      <c r="N54" s="45">
        <v>44</v>
      </c>
      <c r="O54" s="45">
        <v>101</v>
      </c>
      <c r="P54" s="45">
        <v>189</v>
      </c>
      <c r="R54" s="44">
        <v>1</v>
      </c>
      <c r="S54" s="48">
        <v>1.4</v>
      </c>
      <c r="T54" s="45" t="s">
        <v>1129</v>
      </c>
      <c r="U54" s="45">
        <v>3</v>
      </c>
      <c r="V54" s="44">
        <v>2.2000000000000002</v>
      </c>
      <c r="W54" s="44">
        <v>0.41</v>
      </c>
      <c r="X54" s="44">
        <v>4.7</v>
      </c>
      <c r="Y54" s="44">
        <v>0.79</v>
      </c>
      <c r="Z54" s="44">
        <v>1.2999999999999999E-2</v>
      </c>
      <c r="AA54" s="44">
        <v>0.11</v>
      </c>
      <c r="AB54" s="44">
        <v>1.4E-2</v>
      </c>
      <c r="AC54" s="44">
        <v>0.23</v>
      </c>
      <c r="AD54" s="44">
        <v>0.04</v>
      </c>
      <c r="AE54" s="44">
        <v>0.1</v>
      </c>
      <c r="AF54" s="44">
        <v>0.02</v>
      </c>
      <c r="AH54" s="49">
        <f t="shared" si="3"/>
        <v>0.37285714285714289</v>
      </c>
      <c r="AI54" s="49">
        <f>SUM(AH45:AH54)</f>
        <v>1.4728979591836735</v>
      </c>
      <c r="AJ54" s="49">
        <f>SUM(AH44:AH48)</f>
        <v>0.46569387755102043</v>
      </c>
    </row>
    <row r="55" spans="1:36">
      <c r="A55" s="34">
        <v>50</v>
      </c>
      <c r="B55" s="34" t="s">
        <v>1193</v>
      </c>
      <c r="C55" s="34">
        <v>2007</v>
      </c>
      <c r="D55" s="34" t="s">
        <v>1127</v>
      </c>
      <c r="E55" s="34">
        <v>47.1</v>
      </c>
      <c r="F55" s="46">
        <v>1E-3</v>
      </c>
      <c r="G55" s="46">
        <v>2E-3</v>
      </c>
      <c r="H55" s="46">
        <v>6.0000000000000001E-3</v>
      </c>
      <c r="I55" s="46">
        <v>1E-3</v>
      </c>
      <c r="J55" s="47" t="s">
        <v>1128</v>
      </c>
      <c r="K55" s="46">
        <v>7.0000000000000001E-3</v>
      </c>
      <c r="L55" s="46">
        <v>5.0000000000000001E-3</v>
      </c>
      <c r="M55" s="46">
        <f t="shared" si="2"/>
        <v>0.10204081632653061</v>
      </c>
      <c r="N55" s="45">
        <v>25</v>
      </c>
      <c r="O55" s="45">
        <v>132</v>
      </c>
      <c r="P55" s="45">
        <v>196</v>
      </c>
      <c r="R55" s="44">
        <v>1</v>
      </c>
      <c r="S55" s="48">
        <v>0.9</v>
      </c>
      <c r="T55" s="45" t="s">
        <v>1129</v>
      </c>
      <c r="U55" s="47">
        <v>0.44</v>
      </c>
      <c r="V55" s="44">
        <v>6.8</v>
      </c>
      <c r="W55" s="44">
        <v>0.18</v>
      </c>
      <c r="X55" s="44">
        <v>3.4</v>
      </c>
      <c r="Y55" s="44">
        <v>0.62</v>
      </c>
      <c r="Z55" s="44">
        <v>0.01</v>
      </c>
      <c r="AA55" s="44" t="s">
        <v>1154</v>
      </c>
      <c r="AB55" s="44" t="s">
        <v>1132</v>
      </c>
      <c r="AC55" s="44">
        <v>0.1</v>
      </c>
      <c r="AD55" s="44" t="s">
        <v>1133</v>
      </c>
      <c r="AE55" s="44">
        <v>0.08</v>
      </c>
      <c r="AF55" s="44">
        <v>0.03</v>
      </c>
      <c r="AH55" s="49">
        <f t="shared" si="3"/>
        <v>4.8061224489795926E-2</v>
      </c>
    </row>
    <row r="56" spans="1:36">
      <c r="A56" s="34">
        <v>51</v>
      </c>
      <c r="B56" s="34" t="s">
        <v>1194</v>
      </c>
      <c r="C56" s="34">
        <v>2007</v>
      </c>
      <c r="D56" s="34" t="s">
        <v>1131</v>
      </c>
      <c r="E56" s="34">
        <v>17.3</v>
      </c>
      <c r="F56" s="46">
        <v>3.0000000000000001E-3</v>
      </c>
      <c r="G56" s="46">
        <v>3.0000000000000001E-3</v>
      </c>
      <c r="H56" s="46">
        <v>0.01</v>
      </c>
      <c r="I56" s="46">
        <v>0</v>
      </c>
      <c r="J56" s="47" t="s">
        <v>1128</v>
      </c>
      <c r="K56" s="46">
        <v>1.2E-2</v>
      </c>
      <c r="L56" s="46">
        <v>1.0999999999999999E-2</v>
      </c>
      <c r="M56" s="46">
        <f t="shared" si="2"/>
        <v>0.22448979591836735</v>
      </c>
      <c r="N56" s="45">
        <v>57</v>
      </c>
      <c r="O56" s="45">
        <v>228</v>
      </c>
      <c r="P56" s="45">
        <v>310</v>
      </c>
      <c r="R56" s="44">
        <v>1</v>
      </c>
      <c r="S56" s="48">
        <v>1</v>
      </c>
      <c r="T56" s="45" t="s">
        <v>1129</v>
      </c>
      <c r="U56" s="47">
        <v>0.68</v>
      </c>
      <c r="V56" s="44">
        <v>3.3</v>
      </c>
      <c r="W56" s="44">
        <v>0.32</v>
      </c>
      <c r="X56" s="44">
        <v>3.7</v>
      </c>
      <c r="Y56" s="44">
        <v>0.84</v>
      </c>
      <c r="Z56" s="44">
        <v>2.9000000000000001E-2</v>
      </c>
      <c r="AA56" s="44" t="s">
        <v>1154</v>
      </c>
      <c r="AB56" s="44">
        <v>8.0000000000000002E-3</v>
      </c>
      <c r="AC56" s="44">
        <v>0.09</v>
      </c>
      <c r="AD56" s="44">
        <v>0.1</v>
      </c>
      <c r="AE56" s="44">
        <v>0.2</v>
      </c>
      <c r="AF56" s="44">
        <v>0.02</v>
      </c>
      <c r="AH56" s="49">
        <f t="shared" si="3"/>
        <v>3.8836734693877557E-2</v>
      </c>
    </row>
    <row r="57" spans="1:36">
      <c r="A57" s="34">
        <v>52</v>
      </c>
      <c r="B57" s="34" t="s">
        <v>1195</v>
      </c>
      <c r="C57" s="34">
        <v>2007</v>
      </c>
      <c r="D57" s="34" t="s">
        <v>1135</v>
      </c>
      <c r="E57" s="34">
        <v>38.4</v>
      </c>
      <c r="F57" s="46">
        <v>1E-3</v>
      </c>
      <c r="G57" s="46">
        <v>2E-3</v>
      </c>
      <c r="H57" s="46">
        <v>6.0000000000000001E-3</v>
      </c>
      <c r="I57" s="46">
        <v>2E-3</v>
      </c>
      <c r="J57" s="47" t="s">
        <v>1128</v>
      </c>
      <c r="K57" s="46">
        <v>8.9999999999999993E-3</v>
      </c>
      <c r="L57" s="46">
        <v>8.0000000000000002E-3</v>
      </c>
      <c r="M57" s="46">
        <f t="shared" si="2"/>
        <v>0.16326530612244897</v>
      </c>
      <c r="N57" s="45">
        <v>57</v>
      </c>
      <c r="O57" s="45">
        <v>174</v>
      </c>
      <c r="P57" s="45">
        <v>285</v>
      </c>
      <c r="R57" s="44">
        <v>1</v>
      </c>
      <c r="S57" s="48">
        <v>1.3</v>
      </c>
      <c r="T57" s="45" t="s">
        <v>1129</v>
      </c>
      <c r="U57" s="47">
        <v>0.92</v>
      </c>
      <c r="V57" s="44">
        <v>3</v>
      </c>
      <c r="W57" s="44">
        <v>0.68</v>
      </c>
      <c r="X57" s="44">
        <v>9.8000000000000007</v>
      </c>
      <c r="Y57" s="44">
        <v>7.5</v>
      </c>
      <c r="Z57" s="44">
        <v>0.03</v>
      </c>
      <c r="AA57" s="44">
        <v>0.16</v>
      </c>
      <c r="AB57" s="44">
        <v>1.0999999999999999E-2</v>
      </c>
      <c r="AC57" s="44">
        <v>0.27</v>
      </c>
      <c r="AD57" s="44">
        <v>0.04</v>
      </c>
      <c r="AE57" s="44">
        <v>0.12</v>
      </c>
      <c r="AF57" s="44">
        <v>0.03</v>
      </c>
      <c r="AH57" s="49">
        <f t="shared" si="3"/>
        <v>6.2693877551020405E-2</v>
      </c>
    </row>
    <row r="58" spans="1:36">
      <c r="A58" s="34">
        <v>53</v>
      </c>
      <c r="B58" s="34" t="s">
        <v>1196</v>
      </c>
      <c r="C58" s="34">
        <v>2007</v>
      </c>
      <c r="D58" s="34" t="s">
        <v>1137</v>
      </c>
      <c r="E58" s="34">
        <v>3.5</v>
      </c>
      <c r="F58" s="46">
        <v>4.0000000000000001E-3</v>
      </c>
      <c r="G58" s="46">
        <v>5.0000000000000001E-3</v>
      </c>
      <c r="H58" s="46">
        <v>1.9E-2</v>
      </c>
      <c r="I58" s="46">
        <v>2E-3</v>
      </c>
      <c r="J58" s="47" t="s">
        <v>1128</v>
      </c>
      <c r="K58" s="46">
        <v>2.1999999999999999E-2</v>
      </c>
      <c r="L58" s="46">
        <v>1.2E-2</v>
      </c>
      <c r="M58" s="46">
        <f t="shared" si="2"/>
        <v>0.24489795918367346</v>
      </c>
      <c r="N58" s="45">
        <v>55</v>
      </c>
      <c r="P58" s="45">
        <v>263</v>
      </c>
      <c r="R58" s="44">
        <v>1</v>
      </c>
      <c r="S58" s="48">
        <v>2.5</v>
      </c>
      <c r="T58" s="45" t="s">
        <v>1129</v>
      </c>
      <c r="U58" s="48"/>
      <c r="AH58" s="49">
        <f t="shared" si="3"/>
        <v>8.5714285714285719E-3</v>
      </c>
    </row>
    <row r="59" spans="1:36">
      <c r="A59" s="34">
        <v>54</v>
      </c>
      <c r="B59" s="34" t="s">
        <v>1197</v>
      </c>
      <c r="C59" s="34">
        <v>2007</v>
      </c>
      <c r="D59" s="34" t="s">
        <v>1139</v>
      </c>
      <c r="E59" s="34">
        <v>33.1</v>
      </c>
      <c r="F59" s="46">
        <v>1E-3</v>
      </c>
      <c r="G59" s="46">
        <v>3.0000000000000001E-3</v>
      </c>
      <c r="H59" s="46">
        <v>4.0000000000000001E-3</v>
      </c>
      <c r="I59" s="46">
        <v>0</v>
      </c>
      <c r="J59" s="47" t="s">
        <v>1128</v>
      </c>
      <c r="K59" s="46">
        <v>6.0000000000000001E-3</v>
      </c>
      <c r="L59" s="46">
        <v>1.2E-2</v>
      </c>
      <c r="M59" s="46">
        <f t="shared" si="2"/>
        <v>0.24489795918367346</v>
      </c>
      <c r="N59" s="45">
        <v>137</v>
      </c>
      <c r="O59" s="45">
        <v>164</v>
      </c>
      <c r="P59" s="45">
        <v>343</v>
      </c>
      <c r="R59" s="44">
        <v>1</v>
      </c>
      <c r="S59" s="48">
        <v>1.3</v>
      </c>
      <c r="T59" s="45" t="s">
        <v>1129</v>
      </c>
      <c r="U59" s="48">
        <v>1.1000000000000001</v>
      </c>
      <c r="V59" s="44">
        <v>7.1</v>
      </c>
      <c r="W59" s="44">
        <v>0.32</v>
      </c>
      <c r="X59" s="44">
        <v>3.1</v>
      </c>
      <c r="Y59" s="44">
        <v>6.4</v>
      </c>
      <c r="Z59" s="44">
        <v>1.4999999999999999E-2</v>
      </c>
      <c r="AA59" s="44">
        <v>0.19</v>
      </c>
      <c r="AB59" s="44">
        <v>7.0000000000000001E-3</v>
      </c>
      <c r="AC59" s="44">
        <v>0.18</v>
      </c>
      <c r="AD59" s="44">
        <v>0.05</v>
      </c>
      <c r="AE59" s="44">
        <v>0.28999999999999998</v>
      </c>
      <c r="AF59" s="44">
        <v>0.02</v>
      </c>
      <c r="AH59" s="49">
        <f t="shared" si="3"/>
        <v>8.1061224489795927E-2</v>
      </c>
    </row>
    <row r="60" spans="1:36">
      <c r="A60" s="34"/>
      <c r="B60" s="34"/>
      <c r="C60" s="34"/>
      <c r="D60" s="34"/>
      <c r="E60" s="34"/>
      <c r="U60" s="48"/>
    </row>
    <row r="61" spans="1:36">
      <c r="A61" s="34"/>
      <c r="B61" s="34"/>
      <c r="C61" s="34"/>
      <c r="D61" s="34"/>
      <c r="E61" s="34"/>
      <c r="U61" s="48"/>
    </row>
    <row r="62" spans="1:36">
      <c r="A62" s="34"/>
      <c r="B62" s="33"/>
      <c r="C62" s="33"/>
      <c r="D62" s="33"/>
      <c r="E62" s="33"/>
      <c r="U62" s="48"/>
    </row>
    <row r="63" spans="1:36">
      <c r="A63" s="34"/>
      <c r="B63" s="33"/>
      <c r="C63" s="33"/>
      <c r="D63" s="33"/>
      <c r="E63" s="33"/>
      <c r="U63" s="48"/>
    </row>
    <row r="64" spans="1:36">
      <c r="A64" s="34"/>
      <c r="B64" s="33"/>
      <c r="C64" s="33"/>
      <c r="D64" s="33"/>
      <c r="E64" s="33"/>
      <c r="U64" s="48"/>
    </row>
    <row r="65" spans="1:21">
      <c r="A65" s="58" t="s">
        <v>1227</v>
      </c>
      <c r="D65" s="33"/>
      <c r="E65" s="33"/>
      <c r="U65" s="45"/>
    </row>
    <row r="66" spans="1:21">
      <c r="A66" s="5" t="s">
        <v>1208</v>
      </c>
      <c r="B66" s="5" t="s">
        <v>1199</v>
      </c>
      <c r="C66" s="5" t="s">
        <v>1200</v>
      </c>
      <c r="D66" s="5" t="s">
        <v>1120</v>
      </c>
      <c r="E66" s="5" t="s">
        <v>1098</v>
      </c>
      <c r="F66" s="5" t="s">
        <v>1085</v>
      </c>
      <c r="G66"/>
      <c r="U66" s="48"/>
    </row>
    <row r="67" spans="1:21">
      <c r="A67" s="5"/>
      <c r="B67" s="5" t="s">
        <v>1209</v>
      </c>
      <c r="C67" s="5" t="s">
        <v>1209</v>
      </c>
      <c r="D67" s="5" t="s">
        <v>1209</v>
      </c>
      <c r="E67" s="5" t="s">
        <v>1209</v>
      </c>
      <c r="F67" s="5" t="s">
        <v>1209</v>
      </c>
      <c r="G67"/>
      <c r="U67" s="48"/>
    </row>
    <row r="68" spans="1:21">
      <c r="A68" s="5">
        <v>1988</v>
      </c>
      <c r="B68" s="5">
        <v>0.11915946499999998</v>
      </c>
      <c r="C68" s="5">
        <v>0.128021</v>
      </c>
      <c r="D68" s="5"/>
      <c r="E68" s="5">
        <v>5.8167199999999992E-3</v>
      </c>
      <c r="F68" s="5"/>
      <c r="G68"/>
      <c r="U68" s="45"/>
    </row>
    <row r="69" spans="1:21">
      <c r="A69" s="5">
        <v>1989</v>
      </c>
      <c r="B69" s="5">
        <v>0.12719441999999997</v>
      </c>
      <c r="C69" s="5">
        <v>6.4907549999999981E-2</v>
      </c>
      <c r="D69" s="5"/>
      <c r="E69" s="5">
        <v>2.1779295000000001E-2</v>
      </c>
      <c r="F69" s="5"/>
      <c r="G69"/>
      <c r="U69" s="45"/>
    </row>
    <row r="70" spans="1:21">
      <c r="A70" s="5">
        <v>1990</v>
      </c>
      <c r="B70" s="5">
        <v>0.15033697526610645</v>
      </c>
      <c r="C70" s="5">
        <v>6.8985800000000014E-2</v>
      </c>
      <c r="D70" s="5"/>
      <c r="E70" s="5">
        <v>1.2386139999999997E-2</v>
      </c>
      <c r="F70" s="5"/>
      <c r="G70"/>
      <c r="U70" s="45"/>
    </row>
    <row r="71" spans="1:21">
      <c r="A71" s="5">
        <v>1991</v>
      </c>
      <c r="B71" s="5">
        <v>0.11731252999999998</v>
      </c>
      <c r="C71" s="5">
        <v>9.7099399999999988E-2</v>
      </c>
      <c r="D71" s="5"/>
      <c r="E71" s="5">
        <v>3.9767400000000012E-3</v>
      </c>
      <c r="F71" s="5"/>
      <c r="G71"/>
      <c r="U71" s="48"/>
    </row>
    <row r="72" spans="1:21">
      <c r="A72" s="5">
        <v>1992</v>
      </c>
      <c r="B72" s="5">
        <v>0.13424286420000003</v>
      </c>
      <c r="C72" s="5">
        <v>0.14788930000000003</v>
      </c>
      <c r="D72" s="5">
        <v>0.42370550000000001</v>
      </c>
      <c r="E72" s="5">
        <v>0</v>
      </c>
      <c r="F72" s="5"/>
      <c r="G72"/>
      <c r="U72" s="48"/>
    </row>
    <row r="73" spans="1:21">
      <c r="A73" s="5">
        <v>1993</v>
      </c>
      <c r="B73" s="5">
        <v>9.1884401390000009E-2</v>
      </c>
      <c r="C73" s="5">
        <v>6.0281700000000021E-2</v>
      </c>
      <c r="D73" s="5">
        <v>0.2294755</v>
      </c>
      <c r="E73" s="5">
        <v>0</v>
      </c>
      <c r="F73" s="5"/>
      <c r="G73"/>
      <c r="U73" s="45"/>
    </row>
    <row r="74" spans="1:21">
      <c r="A74" s="5">
        <v>1994</v>
      </c>
      <c r="B74" s="5">
        <v>0.10693348000000003</v>
      </c>
      <c r="C74" s="5">
        <v>0.10251177000000003</v>
      </c>
      <c r="D74" s="5">
        <v>0.25235712000000005</v>
      </c>
      <c r="E74" s="5">
        <v>1.2019480000000001E-2</v>
      </c>
      <c r="F74" s="5"/>
      <c r="G74"/>
      <c r="U74" s="48"/>
    </row>
    <row r="75" spans="1:21">
      <c r="A75" s="5">
        <v>1995</v>
      </c>
      <c r="B75" s="5">
        <v>8.9016800000000007E-2</v>
      </c>
      <c r="C75" s="5">
        <v>5.0918020000000001E-2</v>
      </c>
      <c r="D75" s="5">
        <v>0.17086037999999995</v>
      </c>
      <c r="E75" s="5">
        <v>1.6879179999999997E-2</v>
      </c>
      <c r="F75" s="5"/>
      <c r="G75"/>
      <c r="U75" s="45"/>
    </row>
    <row r="76" spans="1:21">
      <c r="A76" s="5">
        <v>1996</v>
      </c>
      <c r="B76" s="5">
        <v>6.7392920000000023E-2</v>
      </c>
      <c r="C76" s="5">
        <v>4.2876149999999995E-2</v>
      </c>
      <c r="D76" s="5">
        <v>0.15993319000000003</v>
      </c>
      <c r="E76" s="5">
        <v>1.0200020000000001E-2</v>
      </c>
      <c r="F76" s="5"/>
      <c r="G76"/>
      <c r="U76" s="45"/>
    </row>
    <row r="77" spans="1:21">
      <c r="A77" s="5">
        <v>1997</v>
      </c>
      <c r="B77" s="5">
        <v>0.12708892794477478</v>
      </c>
      <c r="C77" s="5">
        <v>9.0316406891891882E-2</v>
      </c>
      <c r="D77" s="5">
        <v>0.37202606999999993</v>
      </c>
      <c r="E77" s="5">
        <v>1.9803881689189187E-2</v>
      </c>
      <c r="F77" s="5"/>
      <c r="G77"/>
      <c r="U77" s="45"/>
    </row>
    <row r="78" spans="1:21">
      <c r="A78" s="5">
        <v>1998</v>
      </c>
      <c r="B78" s="5"/>
      <c r="C78" s="5"/>
      <c r="D78" s="5"/>
      <c r="E78" s="5"/>
      <c r="F78" s="5"/>
      <c r="G78"/>
      <c r="U78" s="45"/>
    </row>
    <row r="79" spans="1:21">
      <c r="A79" s="5">
        <v>1999</v>
      </c>
      <c r="B79" s="5"/>
      <c r="C79" s="5"/>
      <c r="D79" s="5"/>
      <c r="E79" s="5"/>
      <c r="F79" s="5"/>
      <c r="G79"/>
      <c r="U79" s="45"/>
    </row>
    <row r="80" spans="1:21">
      <c r="A80" s="5">
        <v>2000</v>
      </c>
      <c r="B80" s="5"/>
      <c r="C80" s="5"/>
      <c r="D80" s="5"/>
      <c r="E80" s="5"/>
      <c r="F80" s="5"/>
      <c r="G80"/>
      <c r="U80" s="45"/>
    </row>
    <row r="81" spans="1:21">
      <c r="A81" s="5">
        <v>2001</v>
      </c>
      <c r="B81" s="5"/>
      <c r="C81" s="5"/>
      <c r="D81" s="5"/>
      <c r="E81" s="5"/>
      <c r="F81" s="5"/>
      <c r="G81"/>
      <c r="U81" s="45"/>
    </row>
    <row r="82" spans="1:21">
      <c r="A82" s="5">
        <v>2002</v>
      </c>
      <c r="B82" s="5">
        <v>9.6586600000000009E-2</v>
      </c>
      <c r="C82" s="5">
        <v>9.6937199999999987E-2</v>
      </c>
      <c r="D82" s="5">
        <v>0.2042282</v>
      </c>
      <c r="E82" s="5">
        <v>2.8959000000000003E-3</v>
      </c>
      <c r="F82" s="5">
        <v>0.58996000000000004</v>
      </c>
      <c r="G82"/>
      <c r="U82" s="45"/>
    </row>
    <row r="83" spans="1:21">
      <c r="A83" s="5">
        <v>2003</v>
      </c>
      <c r="B83" s="5">
        <v>8.9354933333333345E-2</v>
      </c>
      <c r="C83" s="5">
        <v>8.3574266666666661E-2</v>
      </c>
      <c r="D83" s="5">
        <v>0.21891826666666669</v>
      </c>
      <c r="E83" s="5">
        <v>4.8226666666666661E-3</v>
      </c>
      <c r="F83" s="5">
        <v>1.2556933333333331</v>
      </c>
      <c r="G83"/>
      <c r="U83" s="48"/>
    </row>
    <row r="84" spans="1:21">
      <c r="A84" s="5">
        <v>2004</v>
      </c>
      <c r="B84" s="5">
        <v>7.7985490909090904E-2</v>
      </c>
      <c r="C84" s="5">
        <v>4.2462218181818188E-2</v>
      </c>
      <c r="D84" s="5">
        <v>0.18010069090909095</v>
      </c>
      <c r="E84" s="5">
        <v>3.7179600000000002E-3</v>
      </c>
      <c r="F84" s="5">
        <v>1.1086254545454544</v>
      </c>
      <c r="G84"/>
      <c r="U84" s="45"/>
    </row>
    <row r="85" spans="1:21">
      <c r="A85" s="5">
        <v>2005</v>
      </c>
      <c r="B85" s="5">
        <v>0.16525399999999998</v>
      </c>
      <c r="C85" s="5">
        <v>0.13552160000000002</v>
      </c>
      <c r="D85" s="5">
        <v>0.52896619999999994</v>
      </c>
      <c r="E85" s="5">
        <v>2.5836400000000006E-2</v>
      </c>
      <c r="F85" s="5">
        <v>2.5628000000000002</v>
      </c>
      <c r="G85" t="s">
        <v>1225</v>
      </c>
      <c r="U85" s="45"/>
    </row>
    <row r="86" spans="1:21">
      <c r="A86" s="5">
        <v>2006</v>
      </c>
      <c r="B86" s="5">
        <v>0.10597224000000001</v>
      </c>
      <c r="C86" s="5">
        <v>9.3890159999999986E-2</v>
      </c>
      <c r="D86" s="5">
        <v>0.26388228000000002</v>
      </c>
      <c r="E86" s="5">
        <v>2.8080000000000002E-3</v>
      </c>
      <c r="F86" s="5">
        <v>1.5204719999999998</v>
      </c>
      <c r="G86"/>
      <c r="U86" s="45"/>
    </row>
    <row r="87" spans="1:21">
      <c r="A87" s="5">
        <v>2007</v>
      </c>
      <c r="B87" s="5">
        <v>5.3451840000000007E-2</v>
      </c>
      <c r="C87" s="5">
        <v>2.1791039999999994E-2</v>
      </c>
      <c r="D87" s="5">
        <v>9.0749760000000013E-2</v>
      </c>
      <c r="E87" s="5">
        <v>3.3455999999999997E-4</v>
      </c>
      <c r="F87" s="5">
        <v>0.38733599999999996</v>
      </c>
      <c r="G87" t="s">
        <v>1225</v>
      </c>
      <c r="U87" s="48"/>
    </row>
    <row r="88" spans="1:21">
      <c r="A88" s="5"/>
      <c r="B88" s="5"/>
      <c r="C88" s="5"/>
      <c r="D88" s="5"/>
      <c r="E88" s="5"/>
      <c r="F88" s="5"/>
      <c r="G88"/>
      <c r="U88" s="45"/>
    </row>
    <row r="89" spans="1:21">
      <c r="A89" s="5" t="s">
        <v>1224</v>
      </c>
      <c r="B89" s="5">
        <v>0.1074479930027066</v>
      </c>
      <c r="C89" s="5">
        <v>8.2998973858773556E-2</v>
      </c>
      <c r="D89" s="5">
        <v>0.25793359646464642</v>
      </c>
      <c r="E89" s="5">
        <v>8.9548089597409931E-3</v>
      </c>
      <c r="F89" s="5">
        <v>1.2374811313131313</v>
      </c>
      <c r="G89"/>
      <c r="U89" s="45"/>
    </row>
    <row r="90" spans="1:21">
      <c r="A90" s="5" t="s">
        <v>1210</v>
      </c>
      <c r="B90" s="5">
        <v>8.9539994168922166E-2</v>
      </c>
      <c r="C90" s="5">
        <v>6.9165811548977954E-2</v>
      </c>
      <c r="D90" s="5">
        <v>0.21494466372053866</v>
      </c>
      <c r="E90" s="5">
        <v>7.4623407997841612E-3</v>
      </c>
      <c r="F90" s="5">
        <v>1.0312342760942761</v>
      </c>
      <c r="G90"/>
      <c r="U90" s="48"/>
    </row>
    <row r="91" spans="1:21">
      <c r="A91" s="5" t="s">
        <v>1211</v>
      </c>
      <c r="B91" s="5">
        <v>0.29437806302111402</v>
      </c>
      <c r="C91" s="5">
        <v>0.22739444892814673</v>
      </c>
      <c r="D91" s="5">
        <v>0.70666738757437375</v>
      </c>
      <c r="E91" s="5">
        <v>2.4533723177372586E-2</v>
      </c>
      <c r="F91" s="5">
        <v>3.3903592638715927</v>
      </c>
      <c r="G91"/>
      <c r="U91" s="45"/>
    </row>
    <row r="92" spans="1:21">
      <c r="A92" s="5" t="s">
        <v>1212</v>
      </c>
      <c r="B92" s="5">
        <v>1.074479930027066</v>
      </c>
      <c r="C92" s="5">
        <v>0.8299897385877355</v>
      </c>
      <c r="D92" s="5">
        <v>2.579335964646464</v>
      </c>
      <c r="E92" s="5">
        <v>8.9548089597409938E-2</v>
      </c>
      <c r="F92" s="5">
        <v>12.374811313131314</v>
      </c>
      <c r="G92"/>
      <c r="U92" s="45"/>
    </row>
    <row r="93" spans="1:21">
      <c r="A93"/>
      <c r="B93"/>
      <c r="C93"/>
      <c r="D93"/>
      <c r="E93"/>
      <c r="F93"/>
      <c r="G93"/>
      <c r="U93" s="45"/>
    </row>
    <row r="94" spans="1:21">
      <c r="A94" s="34"/>
      <c r="B94" s="33"/>
      <c r="C94" s="33"/>
      <c r="D94" s="33"/>
      <c r="E94" s="33"/>
      <c r="U94" s="45"/>
    </row>
  </sheetData>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3"/>
  <sheetViews>
    <sheetView workbookViewId="0">
      <pane ySplit="1" topLeftCell="A2" activePane="bottomLeft" state="frozen"/>
      <selection pane="bottomLeft"/>
    </sheetView>
  </sheetViews>
  <sheetFormatPr defaultColWidth="9.140625" defaultRowHeight="15"/>
  <cols>
    <col min="1" max="1" width="8" bestFit="1" customWidth="1"/>
    <col min="2" max="2" width="5.5703125" bestFit="1" customWidth="1"/>
    <col min="3" max="3" width="4.85546875" bestFit="1" customWidth="1"/>
    <col min="4" max="4" width="12.140625" bestFit="1" customWidth="1"/>
    <col min="5" max="5" width="12.85546875" bestFit="1" customWidth="1"/>
    <col min="6" max="6" width="20.7109375" bestFit="1" customWidth="1"/>
    <col min="7" max="7" width="8.7109375" bestFit="1" customWidth="1"/>
    <col min="8" max="8" width="11.5703125" style="6" customWidth="1"/>
    <col min="21" max="21" width="8.7109375" customWidth="1"/>
    <col min="22" max="22" width="8" customWidth="1"/>
  </cols>
  <sheetData>
    <row r="1" spans="1:42" ht="26.25" thickBot="1">
      <c r="A1" s="71" t="s">
        <v>11</v>
      </c>
      <c r="B1" s="71" t="s">
        <v>12</v>
      </c>
      <c r="C1" s="71" t="s">
        <v>13</v>
      </c>
      <c r="D1" s="71" t="s">
        <v>14</v>
      </c>
      <c r="E1" s="71" t="s">
        <v>15</v>
      </c>
      <c r="F1" s="71" t="s">
        <v>16</v>
      </c>
      <c r="G1" s="71" t="s">
        <v>17</v>
      </c>
      <c r="H1" s="72" t="s">
        <v>9</v>
      </c>
      <c r="I1" s="73" t="s">
        <v>18</v>
      </c>
      <c r="J1" s="74" t="s">
        <v>19</v>
      </c>
      <c r="K1" s="75" t="s">
        <v>20</v>
      </c>
      <c r="L1" s="76" t="s">
        <v>21</v>
      </c>
      <c r="M1" s="76" t="s">
        <v>22</v>
      </c>
      <c r="N1" s="76" t="s">
        <v>23</v>
      </c>
      <c r="O1" s="76" t="s">
        <v>24</v>
      </c>
      <c r="P1" s="76" t="s">
        <v>25</v>
      </c>
      <c r="Q1" s="76" t="s">
        <v>26</v>
      </c>
      <c r="R1" s="76" t="s">
        <v>27</v>
      </c>
      <c r="S1" s="76" t="s">
        <v>28</v>
      </c>
      <c r="T1" s="76" t="s">
        <v>29</v>
      </c>
      <c r="U1" s="76" t="s">
        <v>30</v>
      </c>
      <c r="V1" s="76" t="s">
        <v>1233</v>
      </c>
      <c r="W1" s="76" t="s">
        <v>1234</v>
      </c>
      <c r="X1" s="76" t="s">
        <v>1235</v>
      </c>
      <c r="Y1" s="76" t="s">
        <v>1236</v>
      </c>
      <c r="Z1" s="76" t="s">
        <v>1237</v>
      </c>
      <c r="AA1" s="76" t="s">
        <v>1238</v>
      </c>
      <c r="AB1" s="76" t="s">
        <v>1239</v>
      </c>
      <c r="AC1" s="76" t="s">
        <v>1240</v>
      </c>
      <c r="AD1" s="76" t="s">
        <v>1241</v>
      </c>
      <c r="AE1" s="76" t="s">
        <v>1242</v>
      </c>
      <c r="AF1" s="76" t="s">
        <v>1243</v>
      </c>
      <c r="AG1" s="76" t="s">
        <v>1244</v>
      </c>
      <c r="AH1" s="76" t="s">
        <v>1245</v>
      </c>
      <c r="AI1" s="76" t="s">
        <v>1246</v>
      </c>
      <c r="AJ1" s="76" t="s">
        <v>1247</v>
      </c>
      <c r="AK1" s="76" t="s">
        <v>1248</v>
      </c>
      <c r="AL1" s="76" t="s">
        <v>1249</v>
      </c>
      <c r="AM1" s="76" t="s">
        <v>1250</v>
      </c>
      <c r="AN1" s="76" t="s">
        <v>1251</v>
      </c>
      <c r="AO1" s="76" t="s">
        <v>1252</v>
      </c>
      <c r="AP1" s="76" t="s">
        <v>32</v>
      </c>
    </row>
    <row r="2" spans="1:42" ht="15.75">
      <c r="A2" s="63">
        <v>199601</v>
      </c>
      <c r="B2" s="61">
        <v>1996</v>
      </c>
      <c r="C2" s="62">
        <v>1</v>
      </c>
      <c r="D2" s="60" t="s">
        <v>1230</v>
      </c>
      <c r="E2" s="64" t="s">
        <v>42</v>
      </c>
      <c r="F2" s="64" t="s">
        <v>43</v>
      </c>
      <c r="G2" s="64" t="s">
        <v>44</v>
      </c>
      <c r="H2" s="69" t="s">
        <v>1232</v>
      </c>
      <c r="I2" s="65">
        <v>13</v>
      </c>
      <c r="J2" s="67">
        <v>4.4000000000000004</v>
      </c>
      <c r="K2" s="66">
        <v>38</v>
      </c>
      <c r="L2" s="67">
        <v>1.24</v>
      </c>
      <c r="M2" s="68">
        <v>0.7</v>
      </c>
      <c r="N2" s="68">
        <v>0.71</v>
      </c>
      <c r="O2" s="68">
        <v>0.45</v>
      </c>
      <c r="P2" s="68">
        <v>0.17</v>
      </c>
      <c r="Q2" s="68">
        <v>0.11</v>
      </c>
      <c r="R2" s="68">
        <v>0.8</v>
      </c>
      <c r="S2" s="68">
        <v>0.3</v>
      </c>
      <c r="T2" s="67">
        <v>2.8</v>
      </c>
      <c r="U2" s="70"/>
      <c r="V2" s="79">
        <v>0.52</v>
      </c>
      <c r="W2" s="78"/>
      <c r="X2" s="78"/>
      <c r="Y2" s="80"/>
      <c r="Z2" s="80">
        <v>28.5</v>
      </c>
      <c r="AA2" s="80"/>
      <c r="AB2" s="80">
        <v>8.2799999999999994</v>
      </c>
      <c r="AC2" s="80">
        <v>0.20400000000000001</v>
      </c>
      <c r="AD2" s="80"/>
      <c r="AE2" s="80">
        <v>19.900000000000002</v>
      </c>
      <c r="AF2" s="80">
        <v>0.53800000000000003</v>
      </c>
      <c r="AG2" s="80">
        <v>0.80900000000000005</v>
      </c>
      <c r="AH2" s="80">
        <v>3.5000000000000003E-2</v>
      </c>
      <c r="AI2" s="80">
        <v>2.66</v>
      </c>
      <c r="AJ2" s="80">
        <v>1.8080000000000001</v>
      </c>
      <c r="AK2" s="80">
        <v>1.004</v>
      </c>
      <c r="AL2" s="80"/>
      <c r="AM2" s="80"/>
      <c r="AN2" s="80"/>
      <c r="AO2" s="80"/>
      <c r="AP2" s="80"/>
    </row>
    <row r="3" spans="1:42" ht="15.75">
      <c r="A3" s="63">
        <v>199602</v>
      </c>
      <c r="B3" s="61">
        <v>1996</v>
      </c>
      <c r="C3" s="62">
        <v>2</v>
      </c>
      <c r="D3" s="60" t="s">
        <v>1230</v>
      </c>
      <c r="E3" s="64" t="s">
        <v>42</v>
      </c>
      <c r="F3" s="64" t="s">
        <v>43</v>
      </c>
      <c r="G3" s="64" t="s">
        <v>44</v>
      </c>
      <c r="H3" s="69" t="s">
        <v>1232</v>
      </c>
      <c r="I3" s="65">
        <v>28</v>
      </c>
      <c r="J3" s="67">
        <v>4.3</v>
      </c>
      <c r="K3" s="66">
        <v>47</v>
      </c>
      <c r="L3" s="67">
        <v>2.76</v>
      </c>
      <c r="M3" s="68">
        <v>0.83</v>
      </c>
      <c r="N3" s="68">
        <v>0.79</v>
      </c>
      <c r="O3" s="68">
        <v>0.56000000000000005</v>
      </c>
      <c r="P3" s="68">
        <v>0.16</v>
      </c>
      <c r="Q3" s="68">
        <v>0.19</v>
      </c>
      <c r="R3" s="68">
        <v>1.49</v>
      </c>
      <c r="S3" s="68">
        <v>0.35</v>
      </c>
      <c r="T3" s="67">
        <v>3.7</v>
      </c>
      <c r="U3" s="70">
        <v>1.6</v>
      </c>
      <c r="V3" s="79">
        <v>0.68</v>
      </c>
      <c r="W3" s="78"/>
      <c r="X3" s="78"/>
      <c r="Y3" s="80"/>
      <c r="Z3" s="80">
        <v>32.1</v>
      </c>
      <c r="AA3" s="80"/>
      <c r="AB3" s="80">
        <v>3.35</v>
      </c>
      <c r="AC3" s="80">
        <v>0.109</v>
      </c>
      <c r="AD3" s="80"/>
      <c r="AE3" s="80">
        <v>18.2</v>
      </c>
      <c r="AF3" s="80">
        <v>0.67600000000000005</v>
      </c>
      <c r="AG3" s="80">
        <v>0.54400000000000004</v>
      </c>
      <c r="AH3" s="80">
        <v>0.05</v>
      </c>
      <c r="AI3" s="80">
        <v>3.11</v>
      </c>
      <c r="AJ3" s="80">
        <v>1.1640000000000001</v>
      </c>
      <c r="AK3" s="80">
        <v>0.23100000000000001</v>
      </c>
      <c r="AL3" s="80"/>
      <c r="AM3" s="80"/>
      <c r="AN3" s="80"/>
      <c r="AO3" s="80"/>
      <c r="AP3" s="80"/>
    </row>
    <row r="4" spans="1:42" ht="15.75">
      <c r="A4" s="63">
        <v>199603</v>
      </c>
      <c r="B4" s="61">
        <v>1996</v>
      </c>
      <c r="C4" s="62">
        <v>3</v>
      </c>
      <c r="D4" s="60" t="s">
        <v>1230</v>
      </c>
      <c r="E4" s="64" t="s">
        <v>42</v>
      </c>
      <c r="F4" s="64" t="s">
        <v>43</v>
      </c>
      <c r="G4" s="64" t="s">
        <v>44</v>
      </c>
      <c r="H4" s="69" t="s">
        <v>1232</v>
      </c>
      <c r="I4" s="65">
        <v>36</v>
      </c>
      <c r="J4" s="67">
        <v>4.8</v>
      </c>
      <c r="K4" s="66">
        <v>16</v>
      </c>
      <c r="L4" s="67">
        <v>1.21</v>
      </c>
      <c r="M4" s="68">
        <v>0.36</v>
      </c>
      <c r="N4" s="68">
        <v>0.52</v>
      </c>
      <c r="O4" s="68">
        <v>0.28000000000000003</v>
      </c>
      <c r="P4" s="68">
        <v>0.17</v>
      </c>
      <c r="Q4" s="68">
        <v>0.1</v>
      </c>
      <c r="R4" s="68">
        <v>0.84</v>
      </c>
      <c r="S4" s="68">
        <v>0.31</v>
      </c>
      <c r="T4" s="67">
        <v>1.7</v>
      </c>
      <c r="U4" s="70">
        <v>1.4</v>
      </c>
      <c r="V4" s="79">
        <v>0.34</v>
      </c>
      <c r="W4" s="78"/>
      <c r="X4" s="78"/>
      <c r="Y4" s="80"/>
      <c r="Z4" s="80">
        <v>27.2</v>
      </c>
      <c r="AA4" s="80"/>
      <c r="AB4" s="80">
        <v>1.48</v>
      </c>
      <c r="AC4" s="80">
        <v>8.5000000000000006E-2</v>
      </c>
      <c r="AD4" s="80"/>
      <c r="AE4" s="80">
        <v>9.2100000000000009</v>
      </c>
      <c r="AF4" s="80">
        <v>0.48200000000000004</v>
      </c>
      <c r="AG4" s="80">
        <v>0.47600000000000003</v>
      </c>
      <c r="AH4" s="80">
        <v>3.2000000000000001E-2</v>
      </c>
      <c r="AI4" s="80">
        <v>2.52</v>
      </c>
      <c r="AJ4" s="80">
        <v>0.61599999999999999</v>
      </c>
      <c r="AK4" s="80">
        <v>0.127</v>
      </c>
      <c r="AL4" s="80"/>
      <c r="AM4" s="80"/>
      <c r="AN4" s="80"/>
      <c r="AO4" s="80"/>
      <c r="AP4" s="80"/>
    </row>
    <row r="5" spans="1:42" ht="15.75">
      <c r="A5" s="63">
        <v>199604</v>
      </c>
      <c r="B5" s="61">
        <v>1996</v>
      </c>
      <c r="C5" s="62">
        <v>4</v>
      </c>
      <c r="D5" s="60" t="s">
        <v>1230</v>
      </c>
      <c r="E5" s="64" t="s">
        <v>42</v>
      </c>
      <c r="F5" s="64" t="s">
        <v>43</v>
      </c>
      <c r="G5" s="64" t="s">
        <v>44</v>
      </c>
      <c r="H5" s="69" t="s">
        <v>1232</v>
      </c>
      <c r="I5" s="65">
        <v>83</v>
      </c>
      <c r="J5" s="67">
        <v>5.2</v>
      </c>
      <c r="K5" s="66">
        <v>6</v>
      </c>
      <c r="L5" s="67">
        <v>0.71</v>
      </c>
      <c r="M5" s="68">
        <v>0.52</v>
      </c>
      <c r="N5" s="68">
        <v>0.59</v>
      </c>
      <c r="O5" s="68">
        <v>0.83</v>
      </c>
      <c r="P5" s="68">
        <v>0.21</v>
      </c>
      <c r="Q5" s="68">
        <v>7.0000000000000007E-2</v>
      </c>
      <c r="R5" s="68">
        <v>0.49</v>
      </c>
      <c r="S5" s="68">
        <v>0.18</v>
      </c>
      <c r="T5" s="67">
        <v>1.7</v>
      </c>
      <c r="U5" s="70">
        <v>1.4</v>
      </c>
      <c r="V5" s="79">
        <v>0.84</v>
      </c>
      <c r="W5" s="78"/>
      <c r="X5" s="78"/>
      <c r="Y5" s="80"/>
      <c r="Z5" s="80">
        <v>26.3</v>
      </c>
      <c r="AA5" s="80"/>
      <c r="AB5" s="80">
        <v>1.43</v>
      </c>
      <c r="AC5" s="80">
        <v>3.4000000000000002E-2</v>
      </c>
      <c r="AD5" s="80"/>
      <c r="AE5" s="80">
        <v>12.1</v>
      </c>
      <c r="AF5" s="80">
        <v>0.126</v>
      </c>
      <c r="AG5" s="80">
        <v>0.28000000000000003</v>
      </c>
      <c r="AH5" s="80">
        <v>3.1E-2</v>
      </c>
      <c r="AI5" s="80">
        <v>2.92</v>
      </c>
      <c r="AJ5" s="80">
        <v>0.51400000000000001</v>
      </c>
      <c r="AK5" s="80">
        <v>9.6000000000000002E-2</v>
      </c>
      <c r="AL5" s="80"/>
      <c r="AM5" s="80"/>
      <c r="AN5" s="80"/>
      <c r="AO5" s="80"/>
      <c r="AP5" s="80"/>
    </row>
    <row r="6" spans="1:42" ht="15.75">
      <c r="A6" s="63">
        <v>199605</v>
      </c>
      <c r="B6" s="61">
        <v>1996</v>
      </c>
      <c r="C6" s="62">
        <v>5</v>
      </c>
      <c r="D6" s="60" t="s">
        <v>1230</v>
      </c>
      <c r="E6" s="64" t="s">
        <v>42</v>
      </c>
      <c r="F6" s="64" t="s">
        <v>43</v>
      </c>
      <c r="G6" s="64" t="s">
        <v>44</v>
      </c>
      <c r="H6" s="69" t="s">
        <v>1232</v>
      </c>
      <c r="I6" s="65">
        <v>76</v>
      </c>
      <c r="J6" s="67">
        <v>4.5999999999999996</v>
      </c>
      <c r="K6" s="66">
        <v>26</v>
      </c>
      <c r="L6" s="67">
        <v>0.24</v>
      </c>
      <c r="M6" s="68">
        <v>0.34</v>
      </c>
      <c r="N6" s="68">
        <v>0.55000000000000004</v>
      </c>
      <c r="O6" s="68">
        <v>0.32</v>
      </c>
      <c r="P6" s="68">
        <v>0.14000000000000001</v>
      </c>
      <c r="Q6" s="68">
        <v>0.05</v>
      </c>
      <c r="R6" s="68">
        <v>0.28000000000000003</v>
      </c>
      <c r="S6" s="68">
        <v>0.2</v>
      </c>
      <c r="T6" s="67">
        <v>1.8</v>
      </c>
      <c r="U6" s="70">
        <v>1.4</v>
      </c>
      <c r="V6" s="79">
        <v>0.35</v>
      </c>
      <c r="W6" s="78"/>
      <c r="X6" s="78"/>
      <c r="Y6" s="80"/>
      <c r="Z6" s="80">
        <v>19.600000000000001</v>
      </c>
      <c r="AA6" s="80"/>
      <c r="AB6" s="80">
        <v>1.3900000000000001</v>
      </c>
      <c r="AC6" s="80">
        <v>9.1999999999999998E-2</v>
      </c>
      <c r="AD6" s="80"/>
      <c r="AE6" s="80">
        <v>12.8</v>
      </c>
      <c r="AF6" s="80">
        <v>9.7000000000000003E-2</v>
      </c>
      <c r="AG6" s="80">
        <v>0.19900000000000001</v>
      </c>
      <c r="AH6" s="80">
        <v>3.4000000000000002E-2</v>
      </c>
      <c r="AI6" s="80">
        <v>8.06</v>
      </c>
      <c r="AJ6" s="80">
        <v>0.32</v>
      </c>
      <c r="AK6" s="80">
        <v>0.14800000000000002</v>
      </c>
      <c r="AL6" s="80"/>
      <c r="AM6" s="80"/>
      <c r="AN6" s="80"/>
      <c r="AO6" s="80"/>
      <c r="AP6" s="80"/>
    </row>
    <row r="7" spans="1:42" ht="15.75">
      <c r="A7" s="63">
        <v>199606</v>
      </c>
      <c r="B7" s="61">
        <v>1996</v>
      </c>
      <c r="C7" s="62">
        <v>6</v>
      </c>
      <c r="D7" s="60" t="s">
        <v>1230</v>
      </c>
      <c r="E7" s="64" t="s">
        <v>42</v>
      </c>
      <c r="F7" s="64" t="s">
        <v>43</v>
      </c>
      <c r="G7" s="64" t="s">
        <v>44</v>
      </c>
      <c r="H7" s="69" t="s">
        <v>1232</v>
      </c>
      <c r="I7" s="65">
        <v>82</v>
      </c>
      <c r="J7" s="67">
        <v>4.5999999999999996</v>
      </c>
      <c r="K7" s="66">
        <v>25</v>
      </c>
      <c r="L7" s="67">
        <v>1.86</v>
      </c>
      <c r="M7" s="68">
        <v>0.84</v>
      </c>
      <c r="N7" s="68">
        <v>1.1599999999999999</v>
      </c>
      <c r="O7" s="68">
        <v>1.19</v>
      </c>
      <c r="P7" s="68">
        <v>0.19</v>
      </c>
      <c r="Q7" s="68">
        <v>0.15</v>
      </c>
      <c r="R7" s="68">
        <v>1.01</v>
      </c>
      <c r="S7" s="68">
        <v>0.28000000000000003</v>
      </c>
      <c r="T7" s="67">
        <v>3.3</v>
      </c>
      <c r="U7" s="70">
        <v>1.7</v>
      </c>
      <c r="V7" s="79">
        <v>1.2</v>
      </c>
      <c r="W7" s="78"/>
      <c r="X7" s="78"/>
      <c r="Y7" s="80"/>
      <c r="Z7" s="80">
        <v>30</v>
      </c>
      <c r="AA7" s="80"/>
      <c r="AB7" s="80">
        <v>2.81</v>
      </c>
      <c r="AC7" s="80">
        <v>6.8000000000000005E-2</v>
      </c>
      <c r="AD7" s="80"/>
      <c r="AE7" s="80">
        <v>4.92</v>
      </c>
      <c r="AF7" s="80">
        <v>0.10600000000000001</v>
      </c>
      <c r="AG7" s="80">
        <v>0.42700000000000005</v>
      </c>
      <c r="AH7" s="80">
        <v>3.5000000000000003E-2</v>
      </c>
      <c r="AI7" s="80">
        <v>6.98</v>
      </c>
      <c r="AJ7" s="80">
        <v>0.85200000000000009</v>
      </c>
      <c r="AK7" s="80">
        <v>0.16700000000000001</v>
      </c>
      <c r="AL7" s="80"/>
      <c r="AM7" s="80"/>
      <c r="AN7" s="80"/>
      <c r="AO7" s="80"/>
      <c r="AP7" s="80"/>
    </row>
    <row r="8" spans="1:42" ht="15.75">
      <c r="A8" s="63">
        <v>199607</v>
      </c>
      <c r="B8" s="61">
        <v>1996</v>
      </c>
      <c r="C8" s="62">
        <v>7</v>
      </c>
      <c r="D8" s="60" t="s">
        <v>1230</v>
      </c>
      <c r="E8" s="64" t="s">
        <v>42</v>
      </c>
      <c r="F8" s="64" t="s">
        <v>43</v>
      </c>
      <c r="G8" s="64" t="s">
        <v>44</v>
      </c>
      <c r="H8" s="69" t="s">
        <v>1232</v>
      </c>
      <c r="I8" s="65">
        <v>22</v>
      </c>
      <c r="J8" s="67">
        <v>5.3</v>
      </c>
      <c r="K8" s="66">
        <v>6</v>
      </c>
      <c r="L8" s="67">
        <v>0.91</v>
      </c>
      <c r="M8" s="68">
        <v>0.51</v>
      </c>
      <c r="N8" s="68">
        <v>0.57999999999999996</v>
      </c>
      <c r="O8" s="68">
        <v>0.4</v>
      </c>
      <c r="P8" s="68">
        <v>0.12</v>
      </c>
      <c r="Q8" s="68">
        <v>0.08</v>
      </c>
      <c r="R8" s="68">
        <v>1.1599999999999999</v>
      </c>
      <c r="S8" s="68">
        <v>0.4</v>
      </c>
      <c r="T8" s="67">
        <v>1.6</v>
      </c>
      <c r="U8" s="70">
        <v>1.5</v>
      </c>
      <c r="V8" s="79">
        <v>0.42</v>
      </c>
      <c r="W8" s="78"/>
      <c r="X8" s="78"/>
      <c r="Y8" s="80"/>
      <c r="Z8" s="80">
        <v>8.9</v>
      </c>
      <c r="AA8" s="80"/>
      <c r="AB8" s="80">
        <v>1.81</v>
      </c>
      <c r="AC8" s="80">
        <v>4.3000000000000003E-2</v>
      </c>
      <c r="AD8" s="80"/>
      <c r="AE8" s="80">
        <v>20.900000000000002</v>
      </c>
      <c r="AF8" s="80">
        <v>0.13400000000000001</v>
      </c>
      <c r="AG8" s="80">
        <v>0.224</v>
      </c>
      <c r="AH8" s="80">
        <v>9.0000000000000011E-3</v>
      </c>
      <c r="AI8" s="80">
        <v>0.73</v>
      </c>
      <c r="AJ8" s="80">
        <v>0.316</v>
      </c>
      <c r="AK8" s="80">
        <v>5.9000000000000004E-2</v>
      </c>
      <c r="AL8" s="80"/>
      <c r="AM8" s="80"/>
      <c r="AN8" s="80"/>
      <c r="AO8" s="80"/>
      <c r="AP8" s="80"/>
    </row>
    <row r="9" spans="1:42" ht="15.75">
      <c r="A9" s="63">
        <v>199608</v>
      </c>
      <c r="B9" s="61">
        <v>1996</v>
      </c>
      <c r="C9" s="62">
        <v>8</v>
      </c>
      <c r="D9" s="60" t="s">
        <v>1230</v>
      </c>
      <c r="E9" s="64" t="s">
        <v>42</v>
      </c>
      <c r="F9" s="64" t="s">
        <v>43</v>
      </c>
      <c r="G9" s="64" t="s">
        <v>44</v>
      </c>
      <c r="H9" s="69" t="s">
        <v>1232</v>
      </c>
      <c r="I9" s="65">
        <v>76</v>
      </c>
      <c r="J9" s="67">
        <v>4.7</v>
      </c>
      <c r="K9" s="66">
        <v>21</v>
      </c>
      <c r="L9" s="67">
        <v>0.42</v>
      </c>
      <c r="M9" s="68">
        <v>0.48</v>
      </c>
      <c r="N9" s="68">
        <v>0.88</v>
      </c>
      <c r="O9" s="68">
        <v>0.68</v>
      </c>
      <c r="P9" s="68">
        <v>0.31</v>
      </c>
      <c r="Q9" s="68">
        <v>0.08</v>
      </c>
      <c r="R9" s="68">
        <v>0.35</v>
      </c>
      <c r="S9" s="68">
        <v>0.22</v>
      </c>
      <c r="T9" s="67">
        <v>2</v>
      </c>
      <c r="U9" s="70">
        <v>1.6</v>
      </c>
      <c r="V9" s="79">
        <v>0.9</v>
      </c>
      <c r="W9" s="78"/>
      <c r="X9" s="78"/>
      <c r="Y9" s="80"/>
      <c r="Z9" s="80">
        <v>44.7</v>
      </c>
      <c r="AA9" s="80"/>
      <c r="AB9" s="80">
        <v>3.27</v>
      </c>
      <c r="AC9" s="80">
        <v>7.9000000000000001E-2</v>
      </c>
      <c r="AD9" s="80"/>
      <c r="AE9" s="80">
        <v>19.400000000000002</v>
      </c>
      <c r="AF9" s="80">
        <v>0.17300000000000001</v>
      </c>
      <c r="AG9" s="80">
        <v>0.34100000000000003</v>
      </c>
      <c r="AH9" s="80">
        <v>4.5000000000000005E-2</v>
      </c>
      <c r="AI9" s="80">
        <v>5.68</v>
      </c>
      <c r="AJ9" s="80">
        <v>0.69800000000000006</v>
      </c>
      <c r="AK9" s="80">
        <v>0.219</v>
      </c>
      <c r="AL9" s="80"/>
      <c r="AM9" s="80"/>
      <c r="AN9" s="80"/>
      <c r="AO9" s="80"/>
      <c r="AP9" s="80"/>
    </row>
    <row r="10" spans="1:42" ht="15.75">
      <c r="A10" s="63">
        <v>199609</v>
      </c>
      <c r="B10" s="61">
        <v>1996</v>
      </c>
      <c r="C10" s="62">
        <v>9</v>
      </c>
      <c r="D10" s="60" t="s">
        <v>1230</v>
      </c>
      <c r="E10" s="64" t="s">
        <v>42</v>
      </c>
      <c r="F10" s="64" t="s">
        <v>43</v>
      </c>
      <c r="G10" s="64" t="s">
        <v>44</v>
      </c>
      <c r="H10" s="69" t="s">
        <v>1232</v>
      </c>
      <c r="I10" s="65">
        <v>103</v>
      </c>
      <c r="J10" s="67">
        <v>4.8</v>
      </c>
      <c r="K10" s="66">
        <v>15</v>
      </c>
      <c r="L10" s="67">
        <v>0.89</v>
      </c>
      <c r="M10" s="68">
        <v>0.35</v>
      </c>
      <c r="N10" s="68">
        <v>0.36</v>
      </c>
      <c r="O10" s="68">
        <v>0.27</v>
      </c>
      <c r="P10" s="68">
        <v>7.0000000000000007E-2</v>
      </c>
      <c r="Q10" s="68">
        <v>0.06</v>
      </c>
      <c r="R10" s="68">
        <v>0.68</v>
      </c>
      <c r="S10" s="68">
        <v>0.25</v>
      </c>
      <c r="T10" s="67">
        <v>1.4</v>
      </c>
      <c r="U10" s="70">
        <v>1.3</v>
      </c>
      <c r="V10" s="79">
        <v>0.28000000000000003</v>
      </c>
      <c r="W10" s="78"/>
      <c r="X10" s="78"/>
      <c r="Y10" s="80"/>
      <c r="Z10" s="80">
        <v>3.6</v>
      </c>
      <c r="AA10" s="80"/>
      <c r="AB10" s="80">
        <v>1.03</v>
      </c>
      <c r="AC10" s="80">
        <v>2.6000000000000002E-2</v>
      </c>
      <c r="AD10" s="80"/>
      <c r="AE10" s="80">
        <v>4.47</v>
      </c>
      <c r="AF10" s="80">
        <v>4.8000000000000001E-2</v>
      </c>
      <c r="AG10" s="80">
        <v>9.1999999999999998E-2</v>
      </c>
      <c r="AH10" s="80">
        <v>8.0000000000000002E-3</v>
      </c>
      <c r="AI10" s="80">
        <v>0.74</v>
      </c>
      <c r="AJ10" s="80">
        <v>0.26200000000000001</v>
      </c>
      <c r="AK10" s="80">
        <v>6.1000000000000006E-2</v>
      </c>
      <c r="AL10" s="80"/>
      <c r="AM10" s="80"/>
      <c r="AN10" s="80"/>
      <c r="AO10" s="80"/>
      <c r="AP10" s="80"/>
    </row>
    <row r="11" spans="1:42" ht="15.75">
      <c r="A11" s="63">
        <v>199610</v>
      </c>
      <c r="B11" s="61">
        <v>1996</v>
      </c>
      <c r="C11" s="62">
        <v>10</v>
      </c>
      <c r="D11" s="60" t="s">
        <v>1230</v>
      </c>
      <c r="E11" s="64" t="s">
        <v>42</v>
      </c>
      <c r="F11" s="64" t="s">
        <v>43</v>
      </c>
      <c r="G11" s="64" t="s">
        <v>44</v>
      </c>
      <c r="H11" s="69" t="s">
        <v>1232</v>
      </c>
      <c r="I11" s="65">
        <v>82</v>
      </c>
      <c r="J11" s="67">
        <v>4.2</v>
      </c>
      <c r="K11" s="66">
        <v>63</v>
      </c>
      <c r="L11" s="67">
        <v>3.46</v>
      </c>
      <c r="M11" s="68">
        <v>1.23</v>
      </c>
      <c r="N11" s="68">
        <v>1.44</v>
      </c>
      <c r="O11" s="68">
        <v>1.04</v>
      </c>
      <c r="P11" s="68">
        <v>0.33</v>
      </c>
      <c r="Q11" s="68">
        <v>0.27</v>
      </c>
      <c r="R11" s="68">
        <v>1.95</v>
      </c>
      <c r="S11" s="68">
        <v>0.36</v>
      </c>
      <c r="T11" s="67">
        <v>5.4</v>
      </c>
      <c r="U11" s="70">
        <v>1.5</v>
      </c>
      <c r="V11" s="79">
        <v>1.1000000000000001</v>
      </c>
      <c r="W11" s="78"/>
      <c r="X11" s="78"/>
      <c r="Y11" s="80"/>
      <c r="Z11" s="80">
        <v>24.7</v>
      </c>
      <c r="AA11" s="80"/>
      <c r="AB11" s="80">
        <v>8.02</v>
      </c>
      <c r="AC11" s="80">
        <v>0.19700000000000001</v>
      </c>
      <c r="AD11" s="80"/>
      <c r="AE11" s="80">
        <v>16.100000000000001</v>
      </c>
      <c r="AF11" s="80">
        <v>0.27500000000000002</v>
      </c>
      <c r="AG11" s="80">
        <v>0.46100000000000002</v>
      </c>
      <c r="AH11" s="80">
        <v>4.2000000000000003E-2</v>
      </c>
      <c r="AI11" s="80">
        <v>3.83</v>
      </c>
      <c r="AJ11" s="80">
        <v>1.2250000000000001</v>
      </c>
      <c r="AK11" s="80">
        <v>0.46500000000000002</v>
      </c>
      <c r="AL11" s="80"/>
      <c r="AM11" s="80"/>
      <c r="AN11" s="80"/>
      <c r="AO11" s="80"/>
      <c r="AP11" s="80"/>
    </row>
    <row r="12" spans="1:42" ht="15.75">
      <c r="A12" s="63">
        <v>199611</v>
      </c>
      <c r="B12" s="61">
        <v>1996</v>
      </c>
      <c r="C12" s="62">
        <v>11</v>
      </c>
      <c r="D12" s="60" t="s">
        <v>1230</v>
      </c>
      <c r="E12" s="64" t="s">
        <v>42</v>
      </c>
      <c r="F12" s="64" t="s">
        <v>43</v>
      </c>
      <c r="G12" s="64" t="s">
        <v>44</v>
      </c>
      <c r="H12" s="69" t="s">
        <v>1232</v>
      </c>
      <c r="I12" s="65">
        <v>213</v>
      </c>
      <c r="J12" s="67">
        <v>4.5999999999999996</v>
      </c>
      <c r="K12" s="66">
        <v>28</v>
      </c>
      <c r="L12" s="67">
        <v>4.16</v>
      </c>
      <c r="M12" s="68">
        <v>0.27</v>
      </c>
      <c r="N12" s="68">
        <v>0.53</v>
      </c>
      <c r="O12" s="68">
        <v>0.18</v>
      </c>
      <c r="P12" s="68">
        <v>0.14000000000000001</v>
      </c>
      <c r="Q12" s="68">
        <v>0.28000000000000003</v>
      </c>
      <c r="R12" s="68">
        <v>2.5099999999999998</v>
      </c>
      <c r="S12" s="68">
        <v>0.18</v>
      </c>
      <c r="T12" s="67">
        <v>2.9</v>
      </c>
      <c r="U12" s="70">
        <v>1.1000000000000001</v>
      </c>
      <c r="V12" s="79">
        <v>0.17</v>
      </c>
      <c r="W12" s="78"/>
      <c r="X12" s="78"/>
      <c r="Y12" s="80"/>
      <c r="Z12" s="80">
        <v>5.6000000000000005</v>
      </c>
      <c r="AA12" s="80"/>
      <c r="AB12" s="80">
        <v>1.51</v>
      </c>
      <c r="AC12" s="80">
        <v>3.5000000000000003E-2</v>
      </c>
      <c r="AD12" s="80"/>
      <c r="AE12" s="80">
        <v>3.38</v>
      </c>
      <c r="AF12" s="80">
        <v>0.33300000000000002</v>
      </c>
      <c r="AG12" s="80">
        <v>0.2</v>
      </c>
      <c r="AH12" s="80">
        <v>8.0000000000000002E-3</v>
      </c>
      <c r="AI12" s="80">
        <v>0.71</v>
      </c>
      <c r="AJ12" s="80">
        <v>0.53600000000000003</v>
      </c>
      <c r="AK12" s="80">
        <v>0.12300000000000001</v>
      </c>
      <c r="AL12" s="80"/>
      <c r="AM12" s="80"/>
      <c r="AN12" s="80"/>
      <c r="AO12" s="80"/>
      <c r="AP12" s="80"/>
    </row>
    <row r="13" spans="1:42" ht="15.75">
      <c r="A13" s="63">
        <v>199612</v>
      </c>
      <c r="B13" s="61">
        <v>1996</v>
      </c>
      <c r="C13" s="62">
        <v>12</v>
      </c>
      <c r="D13" s="60" t="s">
        <v>1230</v>
      </c>
      <c r="E13" s="64" t="s">
        <v>42</v>
      </c>
      <c r="F13" s="64" t="s">
        <v>43</v>
      </c>
      <c r="G13" s="64" t="s">
        <v>44</v>
      </c>
      <c r="H13" s="69" t="s">
        <v>1232</v>
      </c>
      <c r="I13" s="65">
        <v>37</v>
      </c>
      <c r="J13" s="67">
        <v>4.4000000000000004</v>
      </c>
      <c r="K13" s="66">
        <v>37</v>
      </c>
      <c r="L13" s="67">
        <v>2.14</v>
      </c>
      <c r="M13" s="68">
        <v>0.71</v>
      </c>
      <c r="N13" s="68">
        <v>0.71</v>
      </c>
      <c r="O13" s="68">
        <v>0.44</v>
      </c>
      <c r="P13" s="68">
        <v>0.15</v>
      </c>
      <c r="Q13" s="68">
        <v>0.18</v>
      </c>
      <c r="R13" s="68">
        <v>1.62</v>
      </c>
      <c r="S13" s="68">
        <v>0.32</v>
      </c>
      <c r="T13" s="67">
        <v>3.1</v>
      </c>
      <c r="U13" s="70">
        <v>1.2</v>
      </c>
      <c r="V13" s="79">
        <v>0.47</v>
      </c>
      <c r="W13" s="78"/>
      <c r="X13" s="78"/>
      <c r="Y13" s="80"/>
      <c r="Z13" s="80">
        <v>16.100000000000001</v>
      </c>
      <c r="AA13" s="80"/>
      <c r="AB13" s="80">
        <v>1.56</v>
      </c>
      <c r="AC13" s="80">
        <v>5.1000000000000004E-2</v>
      </c>
      <c r="AD13" s="80"/>
      <c r="AE13" s="80">
        <v>8.870000000000001</v>
      </c>
      <c r="AF13" s="80">
        <v>0.26800000000000002</v>
      </c>
      <c r="AG13" s="80">
        <v>0.49400000000000005</v>
      </c>
      <c r="AH13" s="80">
        <v>1.6E-2</v>
      </c>
      <c r="AI13" s="80">
        <v>1.06</v>
      </c>
      <c r="AJ13" s="80">
        <v>0.752</v>
      </c>
      <c r="AK13" s="80">
        <v>0.16900000000000001</v>
      </c>
      <c r="AL13" s="80"/>
      <c r="AM13" s="80"/>
      <c r="AN13" s="80"/>
      <c r="AO13" s="80"/>
      <c r="AP13" s="80"/>
    </row>
    <row r="14" spans="1:42" ht="15.75">
      <c r="A14" s="63">
        <v>199701</v>
      </c>
      <c r="B14" s="61">
        <v>1997</v>
      </c>
      <c r="C14" s="62">
        <v>1</v>
      </c>
      <c r="D14" s="60" t="s">
        <v>1230</v>
      </c>
      <c r="E14" s="64" t="s">
        <v>42</v>
      </c>
      <c r="F14" s="64" t="s">
        <v>43</v>
      </c>
      <c r="G14" s="64" t="s">
        <v>44</v>
      </c>
      <c r="H14" s="69" t="s">
        <v>1232</v>
      </c>
      <c r="I14" s="65">
        <v>38</v>
      </c>
      <c r="J14" s="67">
        <v>4.5</v>
      </c>
      <c r="K14" s="66">
        <v>31</v>
      </c>
      <c r="L14" s="67">
        <v>1.37</v>
      </c>
      <c r="M14" s="68">
        <v>0.55000000000000004</v>
      </c>
      <c r="N14" s="68">
        <v>0.78</v>
      </c>
      <c r="O14" s="68">
        <v>0.59</v>
      </c>
      <c r="P14" s="68">
        <v>0.26</v>
      </c>
      <c r="Q14" s="68">
        <v>0.12</v>
      </c>
      <c r="R14" s="68">
        <v>0.65</v>
      </c>
      <c r="S14" s="68">
        <v>0.27</v>
      </c>
      <c r="T14" s="67">
        <v>2.6</v>
      </c>
      <c r="U14" s="70">
        <v>1.6</v>
      </c>
      <c r="V14" s="79">
        <v>0.62</v>
      </c>
      <c r="W14" s="78">
        <v>1.17</v>
      </c>
      <c r="X14" s="78">
        <v>0.03</v>
      </c>
      <c r="Y14" s="80"/>
      <c r="Z14" s="80">
        <v>16.27</v>
      </c>
      <c r="AA14" s="80"/>
      <c r="AB14" s="80">
        <v>2.3199999999999998</v>
      </c>
      <c r="AC14" s="80">
        <v>0.09</v>
      </c>
      <c r="AD14" s="80"/>
      <c r="AE14" s="80">
        <v>7.05</v>
      </c>
      <c r="AF14" s="80">
        <v>0.48</v>
      </c>
      <c r="AG14" s="80">
        <v>0.45</v>
      </c>
      <c r="AH14" s="80">
        <v>0.03</v>
      </c>
      <c r="AI14" s="80"/>
      <c r="AJ14" s="80">
        <v>1.1300000000000001</v>
      </c>
      <c r="AK14" s="80">
        <v>0.32</v>
      </c>
      <c r="AL14" s="80"/>
      <c r="AM14" s="80"/>
      <c r="AN14" s="80"/>
      <c r="AO14" s="80"/>
      <c r="AP14" s="80"/>
    </row>
    <row r="15" spans="1:42" ht="15.75">
      <c r="A15" s="63">
        <v>199702</v>
      </c>
      <c r="B15" s="61">
        <v>1997</v>
      </c>
      <c r="C15" s="62">
        <v>2</v>
      </c>
      <c r="D15" s="60" t="s">
        <v>1230</v>
      </c>
      <c r="E15" s="64" t="s">
        <v>42</v>
      </c>
      <c r="F15" s="64" t="s">
        <v>43</v>
      </c>
      <c r="G15" s="64" t="s">
        <v>44</v>
      </c>
      <c r="H15" s="69" t="s">
        <v>1232</v>
      </c>
      <c r="I15" s="65">
        <v>166</v>
      </c>
      <c r="J15" s="67">
        <v>4.5</v>
      </c>
      <c r="K15" s="66">
        <v>29</v>
      </c>
      <c r="L15" s="67">
        <v>4.54</v>
      </c>
      <c r="M15" s="68">
        <v>0.62</v>
      </c>
      <c r="N15" s="68">
        <v>0.75</v>
      </c>
      <c r="O15" s="68">
        <v>0.52</v>
      </c>
      <c r="P15" s="68">
        <v>0.22</v>
      </c>
      <c r="Q15" s="68">
        <v>0.33</v>
      </c>
      <c r="R15" s="68">
        <v>2.4300000000000002</v>
      </c>
      <c r="S15" s="68">
        <v>0.26</v>
      </c>
      <c r="T15" s="67">
        <v>3.7</v>
      </c>
      <c r="U15" s="70">
        <v>1.8</v>
      </c>
      <c r="V15" s="79">
        <v>0.62</v>
      </c>
      <c r="W15" s="78">
        <v>1.24</v>
      </c>
      <c r="X15" s="78">
        <v>0.1</v>
      </c>
      <c r="Y15" s="80"/>
      <c r="Z15" s="80">
        <v>24.240000000000002</v>
      </c>
      <c r="AA15" s="80"/>
      <c r="AB15" s="80">
        <v>2.2800000000000002</v>
      </c>
      <c r="AC15" s="80">
        <v>0.06</v>
      </c>
      <c r="AD15" s="80"/>
      <c r="AE15" s="80">
        <v>4.87</v>
      </c>
      <c r="AF15" s="80">
        <v>0.32</v>
      </c>
      <c r="AG15" s="80">
        <v>0.34</v>
      </c>
      <c r="AH15" s="80">
        <v>0.02</v>
      </c>
      <c r="AI15" s="80"/>
      <c r="AJ15" s="80">
        <v>1.1200000000000001</v>
      </c>
      <c r="AK15" s="80">
        <v>0.23</v>
      </c>
      <c r="AL15" s="80"/>
      <c r="AM15" s="80"/>
      <c r="AN15" s="80"/>
      <c r="AO15" s="80"/>
      <c r="AP15" s="80"/>
    </row>
    <row r="16" spans="1:42" ht="15.75">
      <c r="A16" s="63">
        <v>199703</v>
      </c>
      <c r="B16" s="61">
        <v>1997</v>
      </c>
      <c r="C16" s="62">
        <v>3</v>
      </c>
      <c r="D16" s="60" t="s">
        <v>1230</v>
      </c>
      <c r="E16" s="64" t="s">
        <v>42</v>
      </c>
      <c r="F16" s="64" t="s">
        <v>43</v>
      </c>
      <c r="G16" s="64" t="s">
        <v>44</v>
      </c>
      <c r="H16" s="69" t="s">
        <v>1232</v>
      </c>
      <c r="I16" s="65">
        <v>61</v>
      </c>
      <c r="J16" s="67">
        <v>4.5</v>
      </c>
      <c r="K16" s="66">
        <v>32</v>
      </c>
      <c r="L16" s="67">
        <v>2.4</v>
      </c>
      <c r="M16" s="68">
        <v>0.96</v>
      </c>
      <c r="N16" s="68">
        <v>1</v>
      </c>
      <c r="O16" s="68">
        <v>1.01</v>
      </c>
      <c r="P16" s="68">
        <v>0.19</v>
      </c>
      <c r="Q16" s="68">
        <v>0.18</v>
      </c>
      <c r="R16" s="68">
        <v>1.89</v>
      </c>
      <c r="S16" s="68">
        <v>0.18</v>
      </c>
      <c r="T16" s="67">
        <v>3.6</v>
      </c>
      <c r="U16" s="70">
        <v>1.4</v>
      </c>
      <c r="V16" s="79">
        <v>1.1000000000000001</v>
      </c>
      <c r="W16" s="78">
        <v>2.06</v>
      </c>
      <c r="X16" s="78">
        <v>0.09</v>
      </c>
      <c r="Y16" s="80"/>
      <c r="Z16" s="80">
        <v>37.18</v>
      </c>
      <c r="AA16" s="80"/>
      <c r="AB16" s="80">
        <v>2.94</v>
      </c>
      <c r="AC16" s="80">
        <v>0.09</v>
      </c>
      <c r="AD16" s="80"/>
      <c r="AE16" s="80">
        <v>7.83</v>
      </c>
      <c r="AF16" s="80">
        <v>0.31</v>
      </c>
      <c r="AG16" s="80">
        <v>0.5</v>
      </c>
      <c r="AH16" s="80">
        <v>0.03</v>
      </c>
      <c r="AI16" s="80"/>
      <c r="AJ16" s="80">
        <v>1.2</v>
      </c>
      <c r="AK16" s="80">
        <v>0.3</v>
      </c>
      <c r="AL16" s="80"/>
      <c r="AM16" s="80"/>
      <c r="AN16" s="80"/>
      <c r="AO16" s="80"/>
    </row>
    <row r="17" spans="1:41" ht="15.75">
      <c r="A17" s="63">
        <v>199704</v>
      </c>
      <c r="B17" s="61">
        <v>1997</v>
      </c>
      <c r="C17" s="62">
        <v>4</v>
      </c>
      <c r="D17" s="60" t="s">
        <v>1230</v>
      </c>
      <c r="E17" s="64" t="s">
        <v>42</v>
      </c>
      <c r="F17" s="64" t="s">
        <v>43</v>
      </c>
      <c r="G17" s="64" t="s">
        <v>44</v>
      </c>
      <c r="H17" s="69" t="s">
        <v>1232</v>
      </c>
      <c r="I17" s="65">
        <v>54</v>
      </c>
      <c r="J17" s="67">
        <v>5</v>
      </c>
      <c r="K17" s="66">
        <v>11</v>
      </c>
      <c r="L17" s="67">
        <v>2.2599999999999998</v>
      </c>
      <c r="M17" s="68">
        <v>0.54</v>
      </c>
      <c r="N17" s="68">
        <v>0.73</v>
      </c>
      <c r="O17" s="68">
        <v>0.62</v>
      </c>
      <c r="P17" s="68">
        <v>0.21</v>
      </c>
      <c r="Q17" s="68">
        <v>0.18</v>
      </c>
      <c r="R17" s="68">
        <v>1.45</v>
      </c>
      <c r="S17" s="68">
        <v>0.4</v>
      </c>
      <c r="T17" s="67">
        <v>2.2999999999999998</v>
      </c>
      <c r="U17" s="70">
        <v>1.4</v>
      </c>
      <c r="V17" s="79">
        <v>0.61</v>
      </c>
      <c r="W17" s="78">
        <v>1.1499999999999999</v>
      </c>
      <c r="X17" s="78">
        <v>-0.01</v>
      </c>
      <c r="Y17" s="80"/>
      <c r="Z17" s="80">
        <v>37.71</v>
      </c>
      <c r="AA17" s="80"/>
      <c r="AB17" s="80">
        <v>1.53</v>
      </c>
      <c r="AC17" s="80">
        <v>0.08</v>
      </c>
      <c r="AD17" s="80"/>
      <c r="AE17" s="80">
        <v>5.26</v>
      </c>
      <c r="AF17" s="80">
        <v>0.41000000000000003</v>
      </c>
      <c r="AG17" s="80">
        <v>0.21</v>
      </c>
      <c r="AH17" s="80">
        <v>0.02</v>
      </c>
      <c r="AI17" s="80"/>
      <c r="AJ17" s="80">
        <v>0.54</v>
      </c>
      <c r="AK17" s="80">
        <v>0.18</v>
      </c>
      <c r="AL17" s="80"/>
      <c r="AM17" s="80"/>
      <c r="AN17" s="80"/>
      <c r="AO17" s="80"/>
    </row>
    <row r="18" spans="1:41" ht="15.75">
      <c r="A18" s="63">
        <v>199705</v>
      </c>
      <c r="B18" s="61">
        <v>1997</v>
      </c>
      <c r="C18" s="62">
        <v>5</v>
      </c>
      <c r="D18" s="60" t="s">
        <v>1230</v>
      </c>
      <c r="E18" s="64" t="s">
        <v>42</v>
      </c>
      <c r="F18" s="64" t="s">
        <v>43</v>
      </c>
      <c r="G18" s="64" t="s">
        <v>44</v>
      </c>
      <c r="H18" s="69" t="s">
        <v>1232</v>
      </c>
      <c r="I18" s="65">
        <v>80</v>
      </c>
      <c r="J18" s="67">
        <v>4.7</v>
      </c>
      <c r="K18" s="66">
        <v>19</v>
      </c>
      <c r="L18" s="67">
        <v>0.44</v>
      </c>
      <c r="M18" s="68">
        <v>0.44</v>
      </c>
      <c r="N18" s="68">
        <v>0.42</v>
      </c>
      <c r="O18" s="68">
        <v>0.45</v>
      </c>
      <c r="P18" s="68">
        <v>0.17</v>
      </c>
      <c r="Q18" s="68">
        <v>0.06</v>
      </c>
      <c r="R18" s="68">
        <v>0.28999999999999998</v>
      </c>
      <c r="S18" s="68">
        <v>0.16</v>
      </c>
      <c r="T18" s="67">
        <v>1.6</v>
      </c>
      <c r="U18" s="70">
        <v>1.7</v>
      </c>
      <c r="V18" s="79">
        <v>0.47</v>
      </c>
      <c r="W18" s="78">
        <v>0.91</v>
      </c>
      <c r="X18" s="78">
        <v>0.02</v>
      </c>
      <c r="Y18" s="80"/>
      <c r="Z18" s="80">
        <v>10.63</v>
      </c>
      <c r="AA18" s="80"/>
      <c r="AB18" s="80">
        <v>0.99</v>
      </c>
      <c r="AC18" s="80">
        <v>0.03</v>
      </c>
      <c r="AD18" s="80"/>
      <c r="AE18" s="80">
        <v>3.52</v>
      </c>
      <c r="AF18" s="80">
        <v>0.39</v>
      </c>
      <c r="AG18" s="80">
        <v>0.23</v>
      </c>
      <c r="AH18" s="80">
        <v>0.02</v>
      </c>
      <c r="AI18" s="80"/>
      <c r="AJ18" s="80">
        <v>0.48</v>
      </c>
      <c r="AK18" s="80">
        <v>0.1</v>
      </c>
      <c r="AL18" s="80"/>
      <c r="AM18" s="80"/>
      <c r="AN18" s="80"/>
      <c r="AO18" s="80"/>
    </row>
    <row r="19" spans="1:41" ht="15.75">
      <c r="A19" s="63">
        <v>199706</v>
      </c>
      <c r="B19" s="61">
        <v>1997</v>
      </c>
      <c r="C19" s="62">
        <v>6</v>
      </c>
      <c r="D19" s="60" t="s">
        <v>1230</v>
      </c>
      <c r="E19" s="64" t="s">
        <v>42</v>
      </c>
      <c r="F19" s="64" t="s">
        <v>43</v>
      </c>
      <c r="G19" s="64" t="s">
        <v>44</v>
      </c>
      <c r="H19" s="69" t="s">
        <v>1232</v>
      </c>
      <c r="I19" s="65">
        <v>112</v>
      </c>
      <c r="J19" s="67">
        <v>4.7</v>
      </c>
      <c r="K19" s="66">
        <v>22</v>
      </c>
      <c r="L19" s="67">
        <v>0.28000000000000003</v>
      </c>
      <c r="M19" s="68">
        <v>0.28000000000000003</v>
      </c>
      <c r="N19" s="68">
        <v>0.47</v>
      </c>
      <c r="O19" s="68">
        <v>0.32</v>
      </c>
      <c r="P19" s="68">
        <v>0.11</v>
      </c>
      <c r="Q19" s="68">
        <v>0.05</v>
      </c>
      <c r="R19" s="68">
        <v>0.25</v>
      </c>
      <c r="S19" s="68">
        <v>0.18</v>
      </c>
      <c r="T19" s="67">
        <v>1.5</v>
      </c>
      <c r="U19" s="70">
        <v>1.9</v>
      </c>
      <c r="V19" s="79">
        <v>0.43</v>
      </c>
      <c r="W19" s="78">
        <v>0.71</v>
      </c>
      <c r="X19" s="78">
        <v>0.11</v>
      </c>
      <c r="Y19" s="80"/>
      <c r="Z19" s="80">
        <v>32.89</v>
      </c>
      <c r="AA19" s="80"/>
      <c r="AB19" s="80">
        <v>1.69</v>
      </c>
      <c r="AC19" s="80">
        <v>0.08</v>
      </c>
      <c r="AD19" s="80"/>
      <c r="AE19" s="80">
        <v>9.2900000000000009</v>
      </c>
      <c r="AF19" s="80">
        <v>0.31</v>
      </c>
      <c r="AG19" s="80">
        <v>0.2</v>
      </c>
      <c r="AH19" s="80">
        <v>0.02</v>
      </c>
      <c r="AI19" s="80"/>
      <c r="AJ19" s="80">
        <v>0.37</v>
      </c>
      <c r="AK19" s="80">
        <v>0.11</v>
      </c>
      <c r="AL19" s="80"/>
      <c r="AM19" s="80"/>
      <c r="AN19" s="80"/>
      <c r="AO19" s="80"/>
    </row>
    <row r="20" spans="1:41" ht="15.75">
      <c r="A20" s="63">
        <v>199707</v>
      </c>
      <c r="B20" s="61">
        <v>1997</v>
      </c>
      <c r="C20" s="62">
        <v>7</v>
      </c>
      <c r="D20" s="60" t="s">
        <v>1230</v>
      </c>
      <c r="E20" s="64" t="s">
        <v>42</v>
      </c>
      <c r="F20" s="64" t="s">
        <v>43</v>
      </c>
      <c r="G20" s="64" t="s">
        <v>44</v>
      </c>
      <c r="H20" s="69" t="s">
        <v>1232</v>
      </c>
      <c r="I20" s="65">
        <v>27</v>
      </c>
      <c r="J20" s="67">
        <v>4.7</v>
      </c>
      <c r="K20" s="66">
        <v>19</v>
      </c>
      <c r="L20" s="67">
        <v>0.36</v>
      </c>
      <c r="M20" s="68">
        <v>0.27</v>
      </c>
      <c r="N20" s="68">
        <v>0.32</v>
      </c>
      <c r="O20" s="68">
        <v>0.25</v>
      </c>
      <c r="P20" s="68">
        <v>0.14000000000000001</v>
      </c>
      <c r="Q20" s="68">
        <v>0.05</v>
      </c>
      <c r="R20" s="68">
        <v>0.28999999999999998</v>
      </c>
      <c r="S20" s="68">
        <v>0.12</v>
      </c>
      <c r="T20" s="67">
        <v>1.2</v>
      </c>
      <c r="U20" s="70">
        <v>2.7</v>
      </c>
      <c r="V20" s="79">
        <v>0.41</v>
      </c>
      <c r="W20" s="78">
        <v>0.68</v>
      </c>
      <c r="X20" s="78">
        <v>0.16</v>
      </c>
      <c r="Y20" s="80"/>
      <c r="Z20" s="80"/>
      <c r="AA20" s="80"/>
      <c r="AB20" s="80">
        <v>3.2</v>
      </c>
      <c r="AC20" s="80">
        <v>7.0000000000000007E-2</v>
      </c>
      <c r="AD20" s="80"/>
      <c r="AE20" s="80">
        <v>14.65</v>
      </c>
      <c r="AF20" s="80">
        <v>0.08</v>
      </c>
      <c r="AG20" s="80">
        <v>0.26</v>
      </c>
      <c r="AH20" s="80">
        <v>0.02</v>
      </c>
      <c r="AI20" s="80">
        <v>3.1</v>
      </c>
      <c r="AJ20" s="80">
        <v>0.41000000000000003</v>
      </c>
      <c r="AK20" s="80">
        <v>0.09</v>
      </c>
      <c r="AL20" s="80"/>
      <c r="AM20" s="80"/>
      <c r="AN20" s="80"/>
      <c r="AO20" s="80"/>
    </row>
    <row r="21" spans="1:41" ht="15.75">
      <c r="A21" s="63">
        <v>199708</v>
      </c>
      <c r="B21" s="61">
        <v>1997</v>
      </c>
      <c r="C21" s="62">
        <v>8</v>
      </c>
      <c r="D21" s="60" t="s">
        <v>1230</v>
      </c>
      <c r="E21" s="64" t="s">
        <v>42</v>
      </c>
      <c r="F21" s="64" t="s">
        <v>43</v>
      </c>
      <c r="G21" s="64" t="s">
        <v>44</v>
      </c>
      <c r="H21" s="69" t="s">
        <v>1232</v>
      </c>
      <c r="I21" s="65">
        <v>137</v>
      </c>
      <c r="J21" s="67">
        <v>4.5</v>
      </c>
      <c r="K21" s="66">
        <v>32</v>
      </c>
      <c r="L21" s="67">
        <v>0.28999999999999998</v>
      </c>
      <c r="M21" s="68">
        <v>0.53</v>
      </c>
      <c r="N21" s="68">
        <v>0.81</v>
      </c>
      <c r="O21" s="68">
        <v>0.79</v>
      </c>
      <c r="P21" s="68">
        <v>0.22</v>
      </c>
      <c r="Q21" s="68">
        <v>0.04</v>
      </c>
      <c r="R21" s="68">
        <v>0.11</v>
      </c>
      <c r="S21" s="68">
        <v>0.1</v>
      </c>
      <c r="T21" s="67">
        <v>2.4</v>
      </c>
      <c r="U21" s="70">
        <v>1.8</v>
      </c>
      <c r="V21" s="79">
        <v>0.97</v>
      </c>
      <c r="W21" s="78">
        <v>1.5</v>
      </c>
      <c r="X21" s="78">
        <v>0.18</v>
      </c>
      <c r="Y21" s="80"/>
      <c r="Z21" s="80"/>
      <c r="AA21" s="80"/>
      <c r="AB21" s="80">
        <v>2.69</v>
      </c>
      <c r="AC21" s="80">
        <v>7.0000000000000007E-2</v>
      </c>
      <c r="AD21" s="80"/>
      <c r="AE21" s="80">
        <v>9.5400000000000009</v>
      </c>
      <c r="AF21" s="80">
        <v>0.05</v>
      </c>
      <c r="AG21" s="80">
        <v>0.14000000000000001</v>
      </c>
      <c r="AH21" s="80">
        <v>0.02</v>
      </c>
      <c r="AI21" s="80">
        <v>3.33</v>
      </c>
      <c r="AJ21" s="80">
        <v>0.28000000000000003</v>
      </c>
      <c r="AK21" s="80">
        <v>0.2</v>
      </c>
      <c r="AL21" s="80"/>
      <c r="AM21" s="80"/>
      <c r="AN21" s="80"/>
      <c r="AO21" s="80"/>
    </row>
    <row r="22" spans="1:41" ht="15.75">
      <c r="A22" s="63">
        <v>199709</v>
      </c>
      <c r="B22" s="61">
        <v>1997</v>
      </c>
      <c r="C22" s="62">
        <v>9</v>
      </c>
      <c r="D22" s="60" t="s">
        <v>1230</v>
      </c>
      <c r="E22" s="64" t="s">
        <v>42</v>
      </c>
      <c r="F22" s="64" t="s">
        <v>43</v>
      </c>
      <c r="G22" s="64" t="s">
        <v>44</v>
      </c>
      <c r="H22" s="69" t="s">
        <v>1232</v>
      </c>
      <c r="I22" s="65">
        <v>116</v>
      </c>
      <c r="J22" s="67">
        <v>4.5999999999999996</v>
      </c>
      <c r="K22" s="66">
        <v>25</v>
      </c>
      <c r="L22" s="67">
        <v>6.03</v>
      </c>
      <c r="M22" s="68">
        <v>0.43</v>
      </c>
      <c r="N22" s="68">
        <v>0.76</v>
      </c>
      <c r="O22" s="68">
        <v>0.36</v>
      </c>
      <c r="P22" s="68">
        <v>0.32</v>
      </c>
      <c r="Q22" s="68">
        <v>0.44</v>
      </c>
      <c r="R22" s="68">
        <v>3.55</v>
      </c>
      <c r="S22" s="68">
        <v>0.13</v>
      </c>
      <c r="T22" s="67">
        <v>3.8</v>
      </c>
      <c r="U22" s="70">
        <v>1.5</v>
      </c>
      <c r="V22" s="79">
        <v>0.55000000000000004</v>
      </c>
      <c r="W22" s="78">
        <v>0.98</v>
      </c>
      <c r="X22" s="78">
        <v>0.19</v>
      </c>
      <c r="Y22" s="80"/>
      <c r="Z22" s="80"/>
      <c r="AA22" s="80"/>
      <c r="AB22" s="80">
        <v>1.21</v>
      </c>
      <c r="AC22" s="80">
        <v>0.03</v>
      </c>
      <c r="AD22" s="80">
        <v>1.82</v>
      </c>
      <c r="AE22" s="80">
        <v>18.68</v>
      </c>
      <c r="AF22" s="80">
        <v>0.05</v>
      </c>
      <c r="AG22" s="80">
        <v>0.18</v>
      </c>
      <c r="AH22" s="80">
        <v>0.01</v>
      </c>
      <c r="AI22" s="80">
        <v>2.4700000000000002</v>
      </c>
      <c r="AJ22" s="80">
        <v>0.43</v>
      </c>
      <c r="AK22" s="80">
        <v>0.05</v>
      </c>
      <c r="AL22" s="80"/>
      <c r="AM22" s="80"/>
      <c r="AN22" s="80"/>
      <c r="AO22" s="80"/>
    </row>
    <row r="23" spans="1:41" ht="15.75">
      <c r="A23" s="63">
        <v>199710</v>
      </c>
      <c r="B23" s="61">
        <v>1997</v>
      </c>
      <c r="C23" s="62">
        <v>10</v>
      </c>
      <c r="D23" s="60" t="s">
        <v>1230</v>
      </c>
      <c r="E23" s="64" t="s">
        <v>42</v>
      </c>
      <c r="F23" s="64" t="s">
        <v>43</v>
      </c>
      <c r="G23" s="64" t="s">
        <v>44</v>
      </c>
      <c r="H23" s="69" t="s">
        <v>1232</v>
      </c>
      <c r="I23" s="65">
        <v>72</v>
      </c>
      <c r="J23" s="67">
        <v>4.9000000000000004</v>
      </c>
      <c r="K23" s="66">
        <v>14</v>
      </c>
      <c r="L23" s="67">
        <v>1.66</v>
      </c>
      <c r="M23" s="68">
        <v>0.39</v>
      </c>
      <c r="N23" s="68">
        <v>0.48</v>
      </c>
      <c r="O23" s="68">
        <v>0.36</v>
      </c>
      <c r="P23" s="68">
        <v>0.11</v>
      </c>
      <c r="Q23" s="68">
        <v>0.13</v>
      </c>
      <c r="R23" s="68">
        <v>0.96</v>
      </c>
      <c r="S23" s="68">
        <v>0.21</v>
      </c>
      <c r="T23" s="67">
        <v>1.7</v>
      </c>
      <c r="U23" s="70">
        <v>1.4</v>
      </c>
      <c r="V23" s="79">
        <v>0.35</v>
      </c>
      <c r="W23" s="78">
        <v>0.74</v>
      </c>
      <c r="X23" s="78">
        <v>-0.01</v>
      </c>
      <c r="Y23" s="80"/>
      <c r="Z23" s="80"/>
      <c r="AA23" s="80"/>
      <c r="AB23" s="80">
        <v>1.08</v>
      </c>
      <c r="AC23" s="80">
        <v>0.02</v>
      </c>
      <c r="AD23" s="80">
        <v>1.26</v>
      </c>
      <c r="AE23" s="80">
        <v>13.71</v>
      </c>
      <c r="AF23" s="80">
        <v>0.05</v>
      </c>
      <c r="AG23" s="80">
        <v>0.16</v>
      </c>
      <c r="AH23" s="80">
        <v>0.01</v>
      </c>
      <c r="AI23" s="80">
        <v>1</v>
      </c>
      <c r="AJ23" s="80">
        <v>0.35000000000000003</v>
      </c>
      <c r="AK23" s="80">
        <v>0.05</v>
      </c>
      <c r="AL23" s="80"/>
      <c r="AM23" s="80"/>
      <c r="AN23" s="80"/>
      <c r="AO23" s="80"/>
    </row>
    <row r="24" spans="1:41" ht="15.75">
      <c r="A24" s="63">
        <v>199711</v>
      </c>
      <c r="B24" s="61">
        <v>1997</v>
      </c>
      <c r="C24" s="62">
        <v>11</v>
      </c>
      <c r="D24" s="60" t="s">
        <v>1230</v>
      </c>
      <c r="E24" s="64" t="s">
        <v>42</v>
      </c>
      <c r="F24" s="64" t="s">
        <v>43</v>
      </c>
      <c r="G24" s="64" t="s">
        <v>44</v>
      </c>
      <c r="H24" s="69" t="s">
        <v>1232</v>
      </c>
      <c r="I24" s="65">
        <v>49</v>
      </c>
      <c r="J24" s="67">
        <v>4.4000000000000004</v>
      </c>
      <c r="K24" s="66">
        <v>41</v>
      </c>
      <c r="L24" s="67">
        <v>1</v>
      </c>
      <c r="M24" s="68">
        <v>0.64</v>
      </c>
      <c r="N24" s="68">
        <v>0.52</v>
      </c>
      <c r="O24" s="68">
        <v>0.31</v>
      </c>
      <c r="P24" s="68">
        <v>0.27</v>
      </c>
      <c r="Q24" s="68">
        <v>0.16</v>
      </c>
      <c r="R24" s="68">
        <v>0.59</v>
      </c>
      <c r="S24" s="68">
        <v>0.12</v>
      </c>
      <c r="T24" s="67">
        <v>2.2999999999999998</v>
      </c>
      <c r="U24" s="70">
        <v>1.8</v>
      </c>
      <c r="V24" s="79">
        <v>0.5</v>
      </c>
      <c r="W24" s="78">
        <v>1.1399999999999999</v>
      </c>
      <c r="X24" s="78">
        <v>0.19</v>
      </c>
      <c r="Y24" s="80"/>
      <c r="Z24" s="80"/>
      <c r="AA24" s="80"/>
      <c r="AB24" s="80">
        <v>3</v>
      </c>
      <c r="AC24" s="80">
        <v>0.08</v>
      </c>
      <c r="AD24" s="80">
        <v>20.85</v>
      </c>
      <c r="AE24" s="80">
        <v>14.5</v>
      </c>
      <c r="AF24" s="80">
        <v>0.05</v>
      </c>
      <c r="AG24" s="80">
        <v>0.24</v>
      </c>
      <c r="AH24" s="80">
        <v>0.01</v>
      </c>
      <c r="AI24" s="80">
        <v>10.72</v>
      </c>
      <c r="AJ24" s="80">
        <v>0.46</v>
      </c>
      <c r="AK24" s="80">
        <v>0.28999999999999998</v>
      </c>
      <c r="AL24" s="80"/>
      <c r="AM24" s="80"/>
      <c r="AN24" s="80"/>
      <c r="AO24" s="80"/>
    </row>
    <row r="25" spans="1:41" ht="15.75">
      <c r="A25" s="63">
        <v>199712</v>
      </c>
      <c r="B25" s="61">
        <v>1997</v>
      </c>
      <c r="C25" s="62">
        <v>12</v>
      </c>
      <c r="D25" s="60" t="s">
        <v>1230</v>
      </c>
      <c r="E25" s="64" t="s">
        <v>42</v>
      </c>
      <c r="F25" s="64" t="s">
        <v>43</v>
      </c>
      <c r="G25" s="64" t="s">
        <v>44</v>
      </c>
      <c r="H25" s="69" t="s">
        <v>1232</v>
      </c>
      <c r="I25" s="65">
        <v>155</v>
      </c>
      <c r="J25" s="67">
        <v>4.5999999999999996</v>
      </c>
      <c r="K25" s="66">
        <v>23</v>
      </c>
      <c r="L25" s="67">
        <v>1.38</v>
      </c>
      <c r="M25" s="68">
        <v>0.49</v>
      </c>
      <c r="N25" s="68">
        <v>0.43</v>
      </c>
      <c r="O25" s="68">
        <v>0.38</v>
      </c>
      <c r="P25" s="68">
        <v>0.18</v>
      </c>
      <c r="Q25" s="68">
        <v>0.13</v>
      </c>
      <c r="R25" s="68">
        <v>0.9</v>
      </c>
      <c r="S25" s="68">
        <v>0.27</v>
      </c>
      <c r="T25" s="67">
        <v>1.6</v>
      </c>
      <c r="U25" s="70">
        <v>1.6</v>
      </c>
      <c r="V25" s="79">
        <v>0.56000000000000005</v>
      </c>
      <c r="W25" s="78">
        <v>1.05</v>
      </c>
      <c r="X25" s="78">
        <v>0.18</v>
      </c>
      <c r="Y25" s="80"/>
      <c r="Z25" s="80"/>
      <c r="AA25" s="80"/>
      <c r="AB25" s="80">
        <v>1.1400000000000001</v>
      </c>
      <c r="AC25" s="80">
        <v>0.01</v>
      </c>
      <c r="AD25" s="80">
        <v>1.26</v>
      </c>
      <c r="AE25" s="80">
        <v>4.8</v>
      </c>
      <c r="AF25" s="80">
        <v>0.05</v>
      </c>
      <c r="AG25" s="80">
        <v>0.21</v>
      </c>
      <c r="AH25" s="80">
        <v>0.01</v>
      </c>
      <c r="AI25" s="80">
        <v>0.3</v>
      </c>
      <c r="AJ25" s="80">
        <v>0.45</v>
      </c>
      <c r="AK25" s="80">
        <v>0.05</v>
      </c>
      <c r="AL25" s="80"/>
      <c r="AM25" s="80"/>
      <c r="AN25" s="80"/>
      <c r="AO25" s="80"/>
    </row>
    <row r="26" spans="1:41" ht="15.75">
      <c r="A26" s="63">
        <v>199801</v>
      </c>
      <c r="B26" s="61">
        <v>1998</v>
      </c>
      <c r="C26" s="62">
        <v>1</v>
      </c>
      <c r="D26" s="60" t="s">
        <v>1230</v>
      </c>
      <c r="E26" s="64" t="s">
        <v>42</v>
      </c>
      <c r="F26" s="64" t="s">
        <v>43</v>
      </c>
      <c r="G26" s="64" t="s">
        <v>44</v>
      </c>
      <c r="H26" s="69" t="s">
        <v>1232</v>
      </c>
      <c r="I26" s="65">
        <v>85</v>
      </c>
      <c r="J26" s="67">
        <v>4.5</v>
      </c>
      <c r="K26" s="66">
        <v>35</v>
      </c>
      <c r="L26" s="67">
        <v>3.78</v>
      </c>
      <c r="M26" s="68">
        <v>0.53</v>
      </c>
      <c r="N26" s="68">
        <v>0.59</v>
      </c>
      <c r="O26" s="68">
        <v>0.37</v>
      </c>
      <c r="P26" s="68">
        <v>0.22</v>
      </c>
      <c r="Q26" s="68">
        <v>0.35</v>
      </c>
      <c r="R26" s="68">
        <v>2.34</v>
      </c>
      <c r="S26" s="68">
        <v>0.21</v>
      </c>
      <c r="T26" s="67">
        <v>3.03</v>
      </c>
      <c r="U26" s="70">
        <v>1.4</v>
      </c>
      <c r="V26" s="79">
        <v>0.34</v>
      </c>
      <c r="W26" s="78">
        <v>0.87</v>
      </c>
      <c r="X26" s="78">
        <v>-0.03</v>
      </c>
      <c r="Y26" s="80"/>
      <c r="Z26" s="80"/>
      <c r="AA26" s="80"/>
      <c r="AB26" s="80">
        <v>0.96</v>
      </c>
      <c r="AC26" s="80">
        <v>3.2000000000000001E-2</v>
      </c>
      <c r="AD26" s="80">
        <v>3.3000000000000003</v>
      </c>
      <c r="AE26" s="80">
        <v>3.6</v>
      </c>
      <c r="AF26" s="80">
        <v>0.15</v>
      </c>
      <c r="AG26" s="80">
        <v>0.17700000000000002</v>
      </c>
      <c r="AH26" s="80">
        <v>4.0000000000000001E-3</v>
      </c>
      <c r="AI26" s="80">
        <v>1.04</v>
      </c>
      <c r="AJ26" s="80">
        <v>0.38</v>
      </c>
      <c r="AK26" s="80">
        <v>0.19</v>
      </c>
      <c r="AL26" s="80"/>
      <c r="AM26" s="80"/>
      <c r="AN26" s="80"/>
      <c r="AO26" s="80"/>
    </row>
    <row r="27" spans="1:41" ht="15.75">
      <c r="A27" s="63">
        <v>199802</v>
      </c>
      <c r="B27" s="61">
        <v>1998</v>
      </c>
      <c r="C27" s="62">
        <v>2</v>
      </c>
      <c r="D27" s="60" t="s">
        <v>1230</v>
      </c>
      <c r="E27" s="64" t="s">
        <v>42</v>
      </c>
      <c r="F27" s="64" t="s">
        <v>43</v>
      </c>
      <c r="G27" s="64" t="s">
        <v>44</v>
      </c>
      <c r="H27" s="69" t="s">
        <v>1232</v>
      </c>
      <c r="I27" s="65">
        <v>96</v>
      </c>
      <c r="J27" s="67">
        <v>4.5999999999999996</v>
      </c>
      <c r="K27" s="66">
        <v>28</v>
      </c>
      <c r="L27" s="67">
        <v>2.69</v>
      </c>
      <c r="M27" s="68">
        <v>0.51</v>
      </c>
      <c r="N27" s="68">
        <v>0.69</v>
      </c>
      <c r="O27" s="68">
        <v>0.57999999999999996</v>
      </c>
      <c r="P27" s="68">
        <v>0.23</v>
      </c>
      <c r="Q27" s="68">
        <v>0.26</v>
      </c>
      <c r="R27" s="68">
        <v>1.55</v>
      </c>
      <c r="S27" s="68">
        <v>0.1</v>
      </c>
      <c r="T27" s="67">
        <v>3.05</v>
      </c>
      <c r="U27" s="70">
        <v>1.2</v>
      </c>
      <c r="V27" s="79">
        <v>0.63</v>
      </c>
      <c r="W27" s="78">
        <v>1.1399999999999999</v>
      </c>
      <c r="X27" s="78">
        <v>0.05</v>
      </c>
      <c r="Y27" s="80"/>
      <c r="Z27" s="80"/>
      <c r="AA27" s="80"/>
      <c r="AB27" s="80">
        <v>2.2200000000000002</v>
      </c>
      <c r="AC27" s="80">
        <v>8.4000000000000005E-2</v>
      </c>
      <c r="AD27" s="80">
        <v>6.63</v>
      </c>
      <c r="AE27" s="80">
        <v>7.6000000000000005</v>
      </c>
      <c r="AF27" s="80">
        <v>0.05</v>
      </c>
      <c r="AG27" s="80">
        <v>0.36</v>
      </c>
      <c r="AH27" s="80">
        <v>1.9E-2</v>
      </c>
      <c r="AI27" s="80">
        <v>1.92</v>
      </c>
      <c r="AJ27" s="80">
        <v>0.81</v>
      </c>
      <c r="AK27" s="80">
        <v>0.15</v>
      </c>
      <c r="AL27" s="80"/>
      <c r="AM27" s="80"/>
      <c r="AN27" s="80"/>
      <c r="AO27" s="80"/>
    </row>
    <row r="28" spans="1:41" ht="15.75">
      <c r="A28" s="63">
        <v>199803</v>
      </c>
      <c r="B28" s="61">
        <v>1998</v>
      </c>
      <c r="C28" s="62">
        <v>3</v>
      </c>
      <c r="D28" s="60" t="s">
        <v>1230</v>
      </c>
      <c r="E28" s="64" t="s">
        <v>42</v>
      </c>
      <c r="F28" s="64" t="s">
        <v>43</v>
      </c>
      <c r="G28" s="64" t="s">
        <v>44</v>
      </c>
      <c r="H28" s="69" t="s">
        <v>1232</v>
      </c>
      <c r="I28" s="65">
        <v>33</v>
      </c>
      <c r="J28" s="67">
        <v>4.9000000000000004</v>
      </c>
      <c r="K28" s="66">
        <v>12</v>
      </c>
      <c r="L28" s="67">
        <v>3.18</v>
      </c>
      <c r="M28" s="68">
        <v>0.78</v>
      </c>
      <c r="N28" s="68">
        <v>0.66</v>
      </c>
      <c r="O28" s="68">
        <v>0.76</v>
      </c>
      <c r="P28" s="68">
        <v>0.22</v>
      </c>
      <c r="Q28" s="68">
        <v>0.25</v>
      </c>
      <c r="R28" s="68">
        <v>2.21</v>
      </c>
      <c r="S28" s="68">
        <v>0.46</v>
      </c>
      <c r="T28" s="67">
        <v>2.63</v>
      </c>
      <c r="U28" s="70">
        <v>1.7</v>
      </c>
      <c r="V28" s="79">
        <v>0.87</v>
      </c>
      <c r="W28" s="78">
        <v>1.65</v>
      </c>
      <c r="X28" s="78">
        <v>0.11</v>
      </c>
      <c r="Y28" s="80"/>
      <c r="Z28" s="80"/>
      <c r="AA28" s="80"/>
      <c r="AB28" s="80">
        <v>1.4000000000000001</v>
      </c>
      <c r="AC28" s="80">
        <v>0.03</v>
      </c>
      <c r="AD28" s="80">
        <v>13.9</v>
      </c>
      <c r="AE28" s="80">
        <v>5.8</v>
      </c>
      <c r="AF28" s="80">
        <v>0.31</v>
      </c>
      <c r="AG28" s="80">
        <v>0.28000000000000003</v>
      </c>
      <c r="AH28" s="80">
        <v>2.5000000000000001E-2</v>
      </c>
      <c r="AI28" s="80">
        <v>2</v>
      </c>
      <c r="AJ28" s="80">
        <v>0.59</v>
      </c>
      <c r="AK28" s="80">
        <v>0.21</v>
      </c>
      <c r="AL28" s="80"/>
      <c r="AM28" s="80"/>
      <c r="AN28" s="80"/>
      <c r="AO28" s="80"/>
    </row>
    <row r="29" spans="1:41" ht="15.75">
      <c r="A29" s="63">
        <v>199804</v>
      </c>
      <c r="B29" s="61">
        <v>1998</v>
      </c>
      <c r="C29" s="62">
        <v>4</v>
      </c>
      <c r="D29" s="60" t="s">
        <v>1230</v>
      </c>
      <c r="E29" s="64" t="s">
        <v>42</v>
      </c>
      <c r="F29" s="64" t="s">
        <v>43</v>
      </c>
      <c r="G29" s="64" t="s">
        <v>44</v>
      </c>
      <c r="H29" s="69" t="s">
        <v>1232</v>
      </c>
      <c r="I29" s="65">
        <v>133</v>
      </c>
      <c r="J29" s="67">
        <v>4.7</v>
      </c>
      <c r="K29" s="66">
        <v>21</v>
      </c>
      <c r="L29" s="67">
        <v>0.24</v>
      </c>
      <c r="M29" s="68">
        <v>0.41</v>
      </c>
      <c r="N29" s="68">
        <v>0.57999999999999996</v>
      </c>
      <c r="O29" s="68">
        <v>0.45</v>
      </c>
      <c r="P29" s="68">
        <v>0.13</v>
      </c>
      <c r="Q29" s="68">
        <v>0.05</v>
      </c>
      <c r="R29" s="68">
        <v>0.19</v>
      </c>
      <c r="S29" s="68">
        <v>0.15</v>
      </c>
      <c r="T29" s="67">
        <v>1.7</v>
      </c>
      <c r="U29" s="70">
        <v>1.4</v>
      </c>
      <c r="V29" s="79">
        <v>0.48</v>
      </c>
      <c r="W29" s="78">
        <v>0.89</v>
      </c>
      <c r="X29" s="78">
        <v>0.03</v>
      </c>
      <c r="Y29" s="80"/>
      <c r="Z29" s="80"/>
      <c r="AA29" s="80"/>
      <c r="AB29" s="80">
        <v>3.71</v>
      </c>
      <c r="AC29" s="80">
        <v>9.6000000000000002E-2</v>
      </c>
      <c r="AD29" s="80">
        <v>1.19</v>
      </c>
      <c r="AE29" s="80">
        <v>10.1</v>
      </c>
      <c r="AF29" s="80">
        <v>7.0000000000000007E-2</v>
      </c>
      <c r="AG29" s="80">
        <v>7.5999999999999998E-2</v>
      </c>
      <c r="AH29" s="80">
        <v>1.9E-2</v>
      </c>
      <c r="AI29" s="80">
        <v>2.04</v>
      </c>
      <c r="AJ29" s="80">
        <v>0.5</v>
      </c>
      <c r="AK29" s="80">
        <v>0.48</v>
      </c>
      <c r="AL29" s="80"/>
      <c r="AM29" s="80"/>
      <c r="AN29" s="80"/>
      <c r="AO29" s="80"/>
    </row>
    <row r="30" spans="1:41" ht="15.75">
      <c r="A30" s="63">
        <v>199805</v>
      </c>
      <c r="B30" s="61">
        <v>1998</v>
      </c>
      <c r="C30" s="62">
        <v>5</v>
      </c>
      <c r="D30" s="60" t="s">
        <v>1230</v>
      </c>
      <c r="E30" s="64" t="s">
        <v>42</v>
      </c>
      <c r="F30" s="64" t="s">
        <v>43</v>
      </c>
      <c r="G30" s="64" t="s">
        <v>44</v>
      </c>
      <c r="H30" s="69" t="s">
        <v>1232</v>
      </c>
      <c r="I30" s="65">
        <v>58</v>
      </c>
      <c r="J30" s="67">
        <v>5.4</v>
      </c>
      <c r="K30" s="66">
        <v>4</v>
      </c>
      <c r="L30" s="67">
        <v>0.6</v>
      </c>
      <c r="M30" s="68">
        <v>0.76</v>
      </c>
      <c r="N30" s="68">
        <v>1.03</v>
      </c>
      <c r="O30" s="68">
        <v>1.51</v>
      </c>
      <c r="P30" s="68">
        <v>0.17</v>
      </c>
      <c r="Q30" s="68">
        <v>0.09</v>
      </c>
      <c r="R30" s="68">
        <v>0.39</v>
      </c>
      <c r="S30" s="68">
        <v>0.74</v>
      </c>
      <c r="T30" s="67">
        <v>2.2599999999999998</v>
      </c>
      <c r="U30" s="70">
        <v>1.8</v>
      </c>
      <c r="V30" s="79">
        <v>1.8</v>
      </c>
      <c r="W30" s="78">
        <v>2.56</v>
      </c>
      <c r="X30" s="78">
        <v>0.3</v>
      </c>
      <c r="Y30" s="80"/>
      <c r="Z30" s="80"/>
      <c r="AA30" s="80"/>
      <c r="AB30" s="80"/>
      <c r="AC30" s="80"/>
      <c r="AD30" s="80"/>
      <c r="AE30" s="80"/>
      <c r="AF30" s="80"/>
      <c r="AG30" s="80"/>
      <c r="AH30" s="80"/>
      <c r="AI30" s="80"/>
      <c r="AJ30" s="80"/>
      <c r="AK30" s="80"/>
      <c r="AL30" s="80"/>
      <c r="AM30" s="80"/>
      <c r="AN30" s="80"/>
      <c r="AO30" s="80"/>
    </row>
    <row r="31" spans="1:41" ht="15.75">
      <c r="A31" s="63">
        <v>199806</v>
      </c>
      <c r="B31" s="61">
        <v>1998</v>
      </c>
      <c r="C31" s="62">
        <v>6</v>
      </c>
      <c r="D31" s="60" t="s">
        <v>1230</v>
      </c>
      <c r="E31" s="64" t="s">
        <v>42</v>
      </c>
      <c r="F31" s="64" t="s">
        <v>43</v>
      </c>
      <c r="G31" s="64" t="s">
        <v>44</v>
      </c>
      <c r="H31" s="69" t="s">
        <v>1232</v>
      </c>
      <c r="I31" s="65">
        <v>150</v>
      </c>
      <c r="J31" s="67">
        <v>4.9000000000000004</v>
      </c>
      <c r="K31" s="66">
        <v>13</v>
      </c>
      <c r="L31" s="67">
        <v>0.91</v>
      </c>
      <c r="M31" s="68">
        <v>0.36</v>
      </c>
      <c r="N31" s="68">
        <v>0.46</v>
      </c>
      <c r="O31" s="68">
        <v>0.32</v>
      </c>
      <c r="P31" s="68">
        <v>0.26</v>
      </c>
      <c r="Q31" s="68">
        <v>0.08</v>
      </c>
      <c r="R31" s="68">
        <v>0.56999999999999995</v>
      </c>
      <c r="S31" s="68">
        <v>7.0000000000000007E-2</v>
      </c>
      <c r="T31" s="67"/>
      <c r="U31" s="70">
        <v>1.4</v>
      </c>
      <c r="V31" s="79">
        <v>0.43</v>
      </c>
      <c r="W31" s="78">
        <v>0.79</v>
      </c>
      <c r="X31" s="78">
        <v>0.11</v>
      </c>
      <c r="Y31" s="80"/>
      <c r="Z31" s="80"/>
      <c r="AA31" s="80"/>
      <c r="AB31" s="80">
        <v>1.02</v>
      </c>
      <c r="AC31" s="80">
        <v>0.03</v>
      </c>
      <c r="AD31" s="80">
        <v>0.94000000000000006</v>
      </c>
      <c r="AE31" s="80">
        <v>26.900000000000002</v>
      </c>
      <c r="AF31" s="80">
        <v>0.05</v>
      </c>
      <c r="AG31" s="80">
        <v>0.19600000000000001</v>
      </c>
      <c r="AH31" s="80">
        <v>1.9E-2</v>
      </c>
      <c r="AI31" s="80">
        <v>2.33</v>
      </c>
      <c r="AJ31" s="80">
        <v>0.4</v>
      </c>
      <c r="AK31" s="80">
        <v>0.05</v>
      </c>
      <c r="AL31" s="80"/>
      <c r="AM31" s="80"/>
      <c r="AN31" s="80"/>
      <c r="AO31" s="80"/>
    </row>
    <row r="32" spans="1:41" ht="15.75">
      <c r="A32" s="63">
        <v>199807</v>
      </c>
      <c r="B32" s="61">
        <v>1998</v>
      </c>
      <c r="C32" s="62">
        <v>7</v>
      </c>
      <c r="D32" s="60" t="s">
        <v>1230</v>
      </c>
      <c r="E32" s="64" t="s">
        <v>42</v>
      </c>
      <c r="F32" s="64" t="s">
        <v>43</v>
      </c>
      <c r="G32" s="64" t="s">
        <v>44</v>
      </c>
      <c r="H32" s="69" t="s">
        <v>1232</v>
      </c>
      <c r="I32" s="65">
        <v>118</v>
      </c>
      <c r="J32" s="67">
        <v>5</v>
      </c>
      <c r="K32" s="66">
        <v>11</v>
      </c>
      <c r="L32" s="67">
        <v>1.51</v>
      </c>
      <c r="M32" s="68">
        <v>0.22</v>
      </c>
      <c r="N32" s="68">
        <v>0.36</v>
      </c>
      <c r="O32" s="68">
        <v>0.19</v>
      </c>
      <c r="P32" s="68">
        <v>0.2</v>
      </c>
      <c r="Q32" s="68">
        <v>0.1</v>
      </c>
      <c r="R32" s="68">
        <v>0.87</v>
      </c>
      <c r="S32" s="68">
        <v>0.14000000000000001</v>
      </c>
      <c r="T32" s="67"/>
      <c r="U32" s="70"/>
      <c r="V32" s="79">
        <v>0.31</v>
      </c>
      <c r="W32" s="78">
        <v>0.53</v>
      </c>
      <c r="X32" s="78">
        <v>0.12</v>
      </c>
      <c r="Y32" s="80"/>
      <c r="Z32" s="80"/>
      <c r="AA32" s="80"/>
      <c r="AB32" s="80">
        <v>1.77</v>
      </c>
      <c r="AC32" s="80">
        <v>3.5000000000000003E-2</v>
      </c>
      <c r="AD32" s="80">
        <v>2.54</v>
      </c>
      <c r="AE32" s="80">
        <v>15.3</v>
      </c>
      <c r="AF32" s="80">
        <v>7.0000000000000007E-2</v>
      </c>
      <c r="AG32" s="80">
        <v>0.23400000000000001</v>
      </c>
      <c r="AH32" s="80">
        <v>0.02</v>
      </c>
      <c r="AI32" s="80">
        <v>4.8600000000000003</v>
      </c>
      <c r="AJ32" s="80">
        <v>0.52</v>
      </c>
      <c r="AK32" s="80">
        <v>0.08</v>
      </c>
      <c r="AL32" s="80"/>
      <c r="AM32" s="80"/>
      <c r="AN32" s="80"/>
      <c r="AO32" s="80"/>
    </row>
    <row r="33" spans="1:41" ht="15.75">
      <c r="A33" s="63">
        <v>199808</v>
      </c>
      <c r="B33" s="61">
        <v>1998</v>
      </c>
      <c r="C33" s="62">
        <v>8</v>
      </c>
      <c r="D33" s="60" t="s">
        <v>1230</v>
      </c>
      <c r="E33" s="64" t="s">
        <v>42</v>
      </c>
      <c r="F33" s="64" t="s">
        <v>43</v>
      </c>
      <c r="G33" s="64" t="s">
        <v>44</v>
      </c>
      <c r="H33" s="69" t="s">
        <v>1232</v>
      </c>
      <c r="I33" s="65">
        <v>129</v>
      </c>
      <c r="J33" s="67">
        <v>5</v>
      </c>
      <c r="K33" s="66">
        <v>10</v>
      </c>
      <c r="L33" s="67">
        <v>1.24</v>
      </c>
      <c r="M33" s="68">
        <v>0.32</v>
      </c>
      <c r="N33" s="68">
        <v>0.48</v>
      </c>
      <c r="O33" s="68">
        <v>0.49</v>
      </c>
      <c r="P33" s="68">
        <v>0.12</v>
      </c>
      <c r="Q33" s="68">
        <v>0.09</v>
      </c>
      <c r="R33" s="68">
        <v>0.82</v>
      </c>
      <c r="S33" s="68">
        <v>7.0000000000000007E-2</v>
      </c>
      <c r="T33" s="67">
        <v>1.57</v>
      </c>
      <c r="U33" s="70">
        <v>1.2</v>
      </c>
      <c r="V33" s="79">
        <v>0.51</v>
      </c>
      <c r="W33" s="78">
        <v>0.83</v>
      </c>
      <c r="X33" s="78">
        <v>0.03</v>
      </c>
      <c r="Y33" s="80"/>
      <c r="Z33" s="80"/>
      <c r="AA33" s="80"/>
      <c r="AB33" s="80">
        <v>0.97</v>
      </c>
      <c r="AC33" s="80">
        <v>2.4E-2</v>
      </c>
      <c r="AD33" s="80">
        <v>1.02</v>
      </c>
      <c r="AE33" s="80">
        <v>23.8</v>
      </c>
      <c r="AF33" s="80">
        <v>0.05</v>
      </c>
      <c r="AG33" s="80">
        <v>0.23</v>
      </c>
      <c r="AH33" s="80">
        <v>7.0000000000000001E-3</v>
      </c>
      <c r="AI33" s="80">
        <v>3.56</v>
      </c>
      <c r="AJ33" s="80">
        <v>0.4</v>
      </c>
      <c r="AK33" s="80">
        <v>0.05</v>
      </c>
      <c r="AL33" s="80"/>
      <c r="AM33" s="80"/>
      <c r="AN33" s="80"/>
      <c r="AO33" s="80"/>
    </row>
    <row r="34" spans="1:41" ht="15.75">
      <c r="A34" s="63">
        <v>199809</v>
      </c>
      <c r="B34" s="61">
        <v>1998</v>
      </c>
      <c r="C34" s="62">
        <v>9</v>
      </c>
      <c r="D34" s="60" t="s">
        <v>1230</v>
      </c>
      <c r="E34" s="64" t="s">
        <v>42</v>
      </c>
      <c r="F34" s="64" t="s">
        <v>43</v>
      </c>
      <c r="G34" s="64" t="s">
        <v>44</v>
      </c>
      <c r="H34" s="69" t="s">
        <v>1232</v>
      </c>
      <c r="I34" s="65">
        <v>88</v>
      </c>
      <c r="J34" s="67">
        <v>4.5999999999999996</v>
      </c>
      <c r="K34" s="66">
        <v>28</v>
      </c>
      <c r="L34" s="67">
        <v>0.71</v>
      </c>
      <c r="M34" s="68">
        <v>0.43</v>
      </c>
      <c r="N34" s="68">
        <v>0.59</v>
      </c>
      <c r="O34" s="68">
        <v>0.47</v>
      </c>
      <c r="P34" s="68">
        <v>0.24</v>
      </c>
      <c r="Q34" s="68">
        <v>0.09</v>
      </c>
      <c r="R34" s="68">
        <v>0.32</v>
      </c>
      <c r="S34" s="68">
        <v>0.16</v>
      </c>
      <c r="T34" s="67">
        <v>1.87</v>
      </c>
      <c r="U34" s="70">
        <v>1.7</v>
      </c>
      <c r="V34" s="79">
        <v>0.67</v>
      </c>
      <c r="W34" s="78">
        <v>1.1000000000000001</v>
      </c>
      <c r="X34" s="78">
        <v>0.2</v>
      </c>
      <c r="Y34" s="80"/>
      <c r="Z34" s="80"/>
      <c r="AA34" s="80"/>
      <c r="AB34" s="80">
        <v>1.36</v>
      </c>
      <c r="AC34" s="80">
        <v>2.1000000000000001E-2</v>
      </c>
      <c r="AD34" s="80">
        <v>0.66</v>
      </c>
      <c r="AE34" s="80">
        <v>18.2</v>
      </c>
      <c r="AF34" s="80">
        <v>0.05</v>
      </c>
      <c r="AG34" s="80">
        <v>0.159</v>
      </c>
      <c r="AH34" s="80">
        <v>2.3E-2</v>
      </c>
      <c r="AI34" s="80">
        <v>1.84</v>
      </c>
      <c r="AJ34" s="80">
        <v>0.4</v>
      </c>
      <c r="AK34" s="80">
        <v>0.12</v>
      </c>
      <c r="AL34" s="80"/>
      <c r="AM34" s="80"/>
      <c r="AN34" s="80"/>
      <c r="AO34" s="80"/>
    </row>
    <row r="35" spans="1:41" ht="15.75">
      <c r="A35" s="63">
        <v>199810</v>
      </c>
      <c r="B35" s="61">
        <v>1998</v>
      </c>
      <c r="C35" s="62">
        <v>10</v>
      </c>
      <c r="D35" s="60" t="s">
        <v>1230</v>
      </c>
      <c r="E35" s="64" t="s">
        <v>42</v>
      </c>
      <c r="F35" s="64" t="s">
        <v>43</v>
      </c>
      <c r="G35" s="64" t="s">
        <v>44</v>
      </c>
      <c r="H35" s="69" t="s">
        <v>1232</v>
      </c>
      <c r="I35" s="65">
        <v>227</v>
      </c>
      <c r="J35" s="67">
        <v>4.5999999999999996</v>
      </c>
      <c r="K35" s="66">
        <v>25</v>
      </c>
      <c r="L35" s="67">
        <v>2.76</v>
      </c>
      <c r="M35" s="68">
        <v>0.2</v>
      </c>
      <c r="N35" s="68">
        <v>0.33</v>
      </c>
      <c r="O35" s="68">
        <v>0.17</v>
      </c>
      <c r="P35" s="68">
        <v>0.22</v>
      </c>
      <c r="Q35" s="68">
        <v>0.17</v>
      </c>
      <c r="R35" s="68">
        <v>1.67</v>
      </c>
      <c r="S35" s="68">
        <v>0.16</v>
      </c>
      <c r="T35" s="67">
        <v>2.2400000000000002</v>
      </c>
      <c r="U35" s="70">
        <v>0.5</v>
      </c>
      <c r="V35" s="79">
        <v>0.18</v>
      </c>
      <c r="W35" s="78">
        <v>0.38</v>
      </c>
      <c r="X35" s="78">
        <v>0.01</v>
      </c>
      <c r="Y35" s="80"/>
      <c r="Z35" s="80"/>
      <c r="AA35" s="80"/>
      <c r="AB35" s="80">
        <v>0.59</v>
      </c>
      <c r="AC35" s="80">
        <v>1.6E-2</v>
      </c>
      <c r="AD35" s="80">
        <v>0.5</v>
      </c>
      <c r="AE35" s="80">
        <v>4.0999999999999996</v>
      </c>
      <c r="AF35" s="80">
        <v>0.05</v>
      </c>
      <c r="AG35" s="80">
        <v>9.7000000000000003E-2</v>
      </c>
      <c r="AH35" s="80">
        <v>3.0000000000000001E-3</v>
      </c>
      <c r="AI35" s="80">
        <v>1.73</v>
      </c>
      <c r="AJ35" s="80">
        <v>0.23</v>
      </c>
      <c r="AK35" s="80">
        <v>0.05</v>
      </c>
      <c r="AL35" s="80"/>
      <c r="AM35" s="80"/>
      <c r="AN35" s="80"/>
      <c r="AO35" s="80"/>
    </row>
    <row r="36" spans="1:41" ht="15.75">
      <c r="A36" s="63">
        <v>199811</v>
      </c>
      <c r="B36" s="61">
        <v>1998</v>
      </c>
      <c r="C36" s="62">
        <v>11</v>
      </c>
      <c r="D36" s="60" t="s">
        <v>1230</v>
      </c>
      <c r="E36" s="64" t="s">
        <v>42</v>
      </c>
      <c r="F36" s="64" t="s">
        <v>43</v>
      </c>
      <c r="G36" s="64" t="s">
        <v>44</v>
      </c>
      <c r="H36" s="69" t="s">
        <v>1232</v>
      </c>
      <c r="I36" s="65">
        <v>30</v>
      </c>
      <c r="J36" s="67">
        <v>4.4000000000000004</v>
      </c>
      <c r="K36" s="66">
        <v>40</v>
      </c>
      <c r="L36" s="67">
        <v>0.64</v>
      </c>
      <c r="M36" s="68">
        <v>0.49</v>
      </c>
      <c r="N36" s="68">
        <v>0.55000000000000004</v>
      </c>
      <c r="O36" s="68">
        <v>0.31</v>
      </c>
      <c r="P36" s="68">
        <v>0.11</v>
      </c>
      <c r="Q36" s="68">
        <v>0.09</v>
      </c>
      <c r="R36" s="68">
        <v>0.38</v>
      </c>
      <c r="S36" s="68">
        <v>0.11</v>
      </c>
      <c r="T36" s="67">
        <v>2.31</v>
      </c>
      <c r="U36" s="70">
        <v>0.5</v>
      </c>
      <c r="V36" s="79">
        <v>0.35</v>
      </c>
      <c r="W36" s="78">
        <v>0.84</v>
      </c>
      <c r="X36" s="78">
        <v>0.05</v>
      </c>
      <c r="Y36" s="80"/>
      <c r="Z36" s="80"/>
      <c r="AA36" s="80"/>
      <c r="AB36" s="80">
        <v>2.48</v>
      </c>
      <c r="AC36" s="80">
        <v>6.4000000000000001E-2</v>
      </c>
      <c r="AD36" s="80">
        <v>2.39</v>
      </c>
      <c r="AE36" s="80">
        <v>10.3</v>
      </c>
      <c r="AF36" s="80">
        <v>0.23</v>
      </c>
      <c r="AG36" s="80">
        <v>0.39600000000000002</v>
      </c>
      <c r="AH36" s="80">
        <v>2.7E-2</v>
      </c>
      <c r="AI36" s="80">
        <v>3.13</v>
      </c>
      <c r="AJ36" s="80">
        <v>0.66</v>
      </c>
      <c r="AK36" s="80">
        <v>0.26</v>
      </c>
      <c r="AL36" s="80"/>
      <c r="AM36" s="80"/>
      <c r="AN36" s="80"/>
      <c r="AO36" s="80"/>
    </row>
    <row r="37" spans="1:41" ht="15.75">
      <c r="A37" s="63">
        <v>199812</v>
      </c>
      <c r="B37" s="61">
        <v>1998</v>
      </c>
      <c r="C37" s="62">
        <v>12</v>
      </c>
      <c r="D37" s="60" t="s">
        <v>1230</v>
      </c>
      <c r="E37" s="64" t="s">
        <v>42</v>
      </c>
      <c r="F37" s="64" t="s">
        <v>43</v>
      </c>
      <c r="G37" s="64" t="s">
        <v>44</v>
      </c>
      <c r="H37" s="69" t="s">
        <v>1232</v>
      </c>
      <c r="I37" s="65">
        <v>100</v>
      </c>
      <c r="J37" s="67">
        <v>4.5</v>
      </c>
      <c r="K37" s="66">
        <v>30</v>
      </c>
      <c r="L37" s="67">
        <v>3.34</v>
      </c>
      <c r="M37" s="68">
        <v>0.52</v>
      </c>
      <c r="N37" s="68">
        <v>0.62</v>
      </c>
      <c r="O37" s="68">
        <v>0.34</v>
      </c>
      <c r="P37" s="68">
        <v>0.23</v>
      </c>
      <c r="Q37" s="68">
        <v>0.21</v>
      </c>
      <c r="R37" s="68">
        <v>2.16</v>
      </c>
      <c r="S37" s="68">
        <v>0.28999999999999998</v>
      </c>
      <c r="T37" s="67">
        <v>3.1</v>
      </c>
      <c r="U37" s="70">
        <v>0.5</v>
      </c>
      <c r="V37" s="79">
        <v>0.4</v>
      </c>
      <c r="W37" s="78">
        <v>0.92</v>
      </c>
      <c r="X37" s="78">
        <v>0.06</v>
      </c>
      <c r="Y37" s="80"/>
      <c r="Z37" s="80"/>
      <c r="AA37" s="80"/>
      <c r="AB37" s="80">
        <v>1.5</v>
      </c>
      <c r="AC37" s="80">
        <v>3.9E-2</v>
      </c>
      <c r="AD37" s="80">
        <v>1.6300000000000001</v>
      </c>
      <c r="AE37" s="80">
        <v>4</v>
      </c>
      <c r="AF37" s="80">
        <v>0.15</v>
      </c>
      <c r="AG37" s="80">
        <v>0.34600000000000003</v>
      </c>
      <c r="AH37" s="80">
        <v>1.6E-2</v>
      </c>
      <c r="AI37" s="81">
        <v>1.1100000000000001</v>
      </c>
      <c r="AJ37" s="80">
        <v>0.8</v>
      </c>
      <c r="AK37" s="80">
        <v>7.0000000000000007E-2</v>
      </c>
      <c r="AL37" s="80"/>
      <c r="AM37" s="80"/>
      <c r="AN37" s="80"/>
      <c r="AO37" s="80"/>
    </row>
    <row r="38" spans="1:41" ht="15.75">
      <c r="A38" s="63">
        <v>199901</v>
      </c>
      <c r="B38" s="61">
        <v>1999</v>
      </c>
      <c r="C38" s="62">
        <v>1</v>
      </c>
      <c r="D38" s="60" t="s">
        <v>1230</v>
      </c>
      <c r="E38" s="64" t="s">
        <v>42</v>
      </c>
      <c r="F38" s="64" t="s">
        <v>43</v>
      </c>
      <c r="G38" s="64" t="s">
        <v>44</v>
      </c>
      <c r="H38" s="69" t="s">
        <v>1232</v>
      </c>
      <c r="I38" s="65">
        <v>161</v>
      </c>
      <c r="J38" s="67">
        <v>4.5</v>
      </c>
      <c r="K38" s="66">
        <v>34</v>
      </c>
      <c r="L38" s="67">
        <v>0.31</v>
      </c>
      <c r="M38" s="68">
        <v>0.47</v>
      </c>
      <c r="N38" s="68">
        <v>0.46</v>
      </c>
      <c r="O38" s="68">
        <v>0.31</v>
      </c>
      <c r="P38" s="68">
        <v>0.16</v>
      </c>
      <c r="Q38" s="68">
        <v>0.14000000000000001</v>
      </c>
      <c r="R38" s="68">
        <v>1.04</v>
      </c>
      <c r="S38" s="68">
        <v>0.12</v>
      </c>
      <c r="T38" s="67">
        <v>2.48</v>
      </c>
      <c r="U38" s="70">
        <v>1.2</v>
      </c>
      <c r="V38" s="79">
        <v>0.36</v>
      </c>
      <c r="W38" s="78">
        <v>0.83</v>
      </c>
      <c r="X38" s="78">
        <v>0.06</v>
      </c>
      <c r="Y38" s="80"/>
      <c r="Z38" s="80"/>
      <c r="AA38" s="80"/>
      <c r="AB38" s="80">
        <v>1.08</v>
      </c>
      <c r="AC38" s="80">
        <v>6.5000000000000002E-2</v>
      </c>
      <c r="AD38" s="80">
        <v>0.62</v>
      </c>
      <c r="AE38" s="80">
        <v>3.94</v>
      </c>
      <c r="AF38" s="80">
        <v>0.15</v>
      </c>
      <c r="AG38" s="80">
        <v>0.19</v>
      </c>
      <c r="AH38" s="80">
        <v>5.0000000000000001E-3</v>
      </c>
      <c r="AI38" s="81">
        <v>0.76</v>
      </c>
      <c r="AJ38" s="80">
        <v>0.48</v>
      </c>
      <c r="AK38" s="80">
        <v>0.1</v>
      </c>
      <c r="AL38" s="80"/>
      <c r="AM38" s="80"/>
      <c r="AN38" s="80"/>
      <c r="AO38" s="80"/>
    </row>
    <row r="39" spans="1:41" ht="15.75">
      <c r="A39" s="63">
        <v>199902</v>
      </c>
      <c r="B39" s="61">
        <v>1999</v>
      </c>
      <c r="C39" s="62">
        <v>2</v>
      </c>
      <c r="D39" s="60" t="s">
        <v>1230</v>
      </c>
      <c r="E39" s="64" t="s">
        <v>42</v>
      </c>
      <c r="F39" s="64" t="s">
        <v>43</v>
      </c>
      <c r="G39" s="64" t="s">
        <v>44</v>
      </c>
      <c r="H39" s="69" t="s">
        <v>1232</v>
      </c>
      <c r="I39" s="65">
        <v>60</v>
      </c>
      <c r="J39" s="67">
        <v>4.5</v>
      </c>
      <c r="K39" s="66">
        <v>34</v>
      </c>
      <c r="L39" s="67">
        <v>0.4</v>
      </c>
      <c r="M39" s="68">
        <v>0.56999999999999995</v>
      </c>
      <c r="N39" s="68">
        <v>0.68</v>
      </c>
      <c r="O39" s="68">
        <v>0.4</v>
      </c>
      <c r="P39" s="68">
        <v>0.22</v>
      </c>
      <c r="Q39" s="68">
        <v>0.25</v>
      </c>
      <c r="R39" s="68">
        <v>2.2599999999999998</v>
      </c>
      <c r="S39" s="68">
        <v>0.21</v>
      </c>
      <c r="T39" s="67">
        <v>3.24</v>
      </c>
      <c r="U39" s="70">
        <v>1.4</v>
      </c>
      <c r="V39" s="79">
        <v>0.47</v>
      </c>
      <c r="W39" s="78">
        <v>1.04</v>
      </c>
      <c r="X39" s="78">
        <v>7.0000000000000007E-2</v>
      </c>
      <c r="Y39" s="80"/>
      <c r="Z39" s="80"/>
      <c r="AA39" s="80"/>
      <c r="AB39" s="80">
        <v>1.42</v>
      </c>
      <c r="AC39" s="80">
        <v>3.1E-2</v>
      </c>
      <c r="AD39" s="80">
        <v>0.87</v>
      </c>
      <c r="AE39" s="80">
        <v>5.82</v>
      </c>
      <c r="AF39" s="80">
        <v>0.36</v>
      </c>
      <c r="AG39" s="80">
        <v>0.34</v>
      </c>
      <c r="AH39" s="80">
        <v>2.2000000000000002E-2</v>
      </c>
      <c r="AI39" s="81">
        <v>3.09</v>
      </c>
      <c r="AJ39" s="80">
        <v>0.88</v>
      </c>
      <c r="AK39" s="80">
        <v>0.1</v>
      </c>
      <c r="AL39" s="80"/>
      <c r="AM39" s="80"/>
      <c r="AN39" s="80"/>
      <c r="AO39" s="80"/>
    </row>
    <row r="40" spans="1:41" ht="15.75">
      <c r="A40" s="63">
        <v>199903</v>
      </c>
      <c r="B40" s="61">
        <v>1999</v>
      </c>
      <c r="C40" s="62">
        <v>3</v>
      </c>
      <c r="D40" s="60" t="s">
        <v>1230</v>
      </c>
      <c r="E40" s="64" t="s">
        <v>42</v>
      </c>
      <c r="F40" s="64" t="s">
        <v>43</v>
      </c>
      <c r="G40" s="64" t="s">
        <v>44</v>
      </c>
      <c r="H40" s="69" t="s">
        <v>1232</v>
      </c>
      <c r="I40" s="65">
        <v>131</v>
      </c>
      <c r="J40" s="67">
        <v>4.4000000000000004</v>
      </c>
      <c r="K40" s="66">
        <v>38</v>
      </c>
      <c r="L40" s="67">
        <v>0.93</v>
      </c>
      <c r="M40" s="68">
        <v>0.81</v>
      </c>
      <c r="N40" s="68">
        <v>0.77</v>
      </c>
      <c r="O40" s="68">
        <v>0.93</v>
      </c>
      <c r="P40" s="68">
        <v>0.19</v>
      </c>
      <c r="Q40" s="68">
        <v>0.09</v>
      </c>
      <c r="R40" s="68">
        <v>0.41</v>
      </c>
      <c r="S40" s="68">
        <v>0.09</v>
      </c>
      <c r="T40" s="67">
        <v>2.59</v>
      </c>
      <c r="U40" s="70">
        <v>1.4</v>
      </c>
      <c r="V40" s="79">
        <v>1</v>
      </c>
      <c r="W40" s="78">
        <v>1.81</v>
      </c>
      <c r="X40" s="78">
        <v>7.0000000000000007E-2</v>
      </c>
      <c r="Y40" s="80"/>
      <c r="Z40" s="80"/>
      <c r="AA40" s="80"/>
      <c r="AB40" s="80">
        <v>2.91</v>
      </c>
      <c r="AC40" s="80">
        <v>0.10700000000000001</v>
      </c>
      <c r="AD40" s="80">
        <v>2.17</v>
      </c>
      <c r="AE40" s="80">
        <v>8.8800000000000008</v>
      </c>
      <c r="AF40" s="80">
        <v>0.39</v>
      </c>
      <c r="AG40" s="80">
        <v>0.45</v>
      </c>
      <c r="AH40" s="80">
        <v>1.8000000000000002E-2</v>
      </c>
      <c r="AI40" s="81">
        <v>2.0100000000000002</v>
      </c>
      <c r="AJ40" s="80">
        <v>0.98</v>
      </c>
      <c r="AK40" s="80">
        <v>0.1</v>
      </c>
      <c r="AL40" s="80"/>
      <c r="AM40" s="80"/>
      <c r="AN40" s="80"/>
      <c r="AO40" s="80"/>
    </row>
    <row r="41" spans="1:41" ht="15.75">
      <c r="A41" s="63">
        <v>199904</v>
      </c>
      <c r="B41" s="61">
        <v>1999</v>
      </c>
      <c r="C41" s="62">
        <v>4</v>
      </c>
      <c r="D41" s="60" t="s">
        <v>1230</v>
      </c>
      <c r="E41" s="64" t="s">
        <v>42</v>
      </c>
      <c r="F41" s="64" t="s">
        <v>43</v>
      </c>
      <c r="G41" s="64" t="s">
        <v>44</v>
      </c>
      <c r="H41" s="69" t="s">
        <v>1232</v>
      </c>
      <c r="I41" s="65">
        <v>126</v>
      </c>
      <c r="J41" s="67">
        <v>5</v>
      </c>
      <c r="K41" s="66">
        <v>10</v>
      </c>
      <c r="L41" s="67">
        <v>0.39</v>
      </c>
      <c r="M41" s="68">
        <v>0.32</v>
      </c>
      <c r="N41" s="68">
        <v>0.34</v>
      </c>
      <c r="O41" s="68">
        <v>0.39</v>
      </c>
      <c r="P41" s="68">
        <v>0.16</v>
      </c>
      <c r="Q41" s="68">
        <v>0.1</v>
      </c>
      <c r="R41" s="68">
        <v>0.75</v>
      </c>
      <c r="S41" s="68">
        <v>0.14000000000000001</v>
      </c>
      <c r="T41" s="67">
        <v>1.36</v>
      </c>
      <c r="U41" s="70">
        <v>1.1000000000000001</v>
      </c>
      <c r="V41" s="79">
        <v>0.54</v>
      </c>
      <c r="W41" s="78">
        <v>0.86</v>
      </c>
      <c r="X41" s="78">
        <v>0.15</v>
      </c>
      <c r="Y41" s="80"/>
      <c r="Z41" s="80"/>
      <c r="AA41" s="80"/>
      <c r="AB41" s="80">
        <v>2.63</v>
      </c>
      <c r="AC41" s="80">
        <v>4.9000000000000002E-2</v>
      </c>
      <c r="AD41" s="80">
        <v>1.87</v>
      </c>
      <c r="AE41" s="80">
        <v>15.47</v>
      </c>
      <c r="AF41" s="80">
        <v>0.25</v>
      </c>
      <c r="AG41" s="80">
        <v>5.9000000000000004E-2</v>
      </c>
      <c r="AH41" s="80">
        <v>5.0000000000000001E-3</v>
      </c>
      <c r="AI41" s="81">
        <v>2.41</v>
      </c>
      <c r="AJ41" s="80">
        <v>0.74</v>
      </c>
      <c r="AK41" s="80">
        <v>0.1</v>
      </c>
      <c r="AL41" s="80"/>
      <c r="AM41" s="80"/>
      <c r="AN41" s="80"/>
      <c r="AO41" s="80"/>
    </row>
    <row r="42" spans="1:41" ht="15.75">
      <c r="A42" s="63">
        <v>199905</v>
      </c>
      <c r="B42" s="61">
        <v>1999</v>
      </c>
      <c r="C42" s="62">
        <v>5</v>
      </c>
      <c r="D42" s="60" t="s">
        <v>1230</v>
      </c>
      <c r="E42" s="64" t="s">
        <v>42</v>
      </c>
      <c r="F42" s="64" t="s">
        <v>43</v>
      </c>
      <c r="G42" s="64" t="s">
        <v>44</v>
      </c>
      <c r="H42" s="69" t="s">
        <v>1232</v>
      </c>
      <c r="I42" s="65">
        <v>126</v>
      </c>
      <c r="J42" s="67">
        <v>4.8</v>
      </c>
      <c r="K42" s="66">
        <v>14</v>
      </c>
      <c r="L42" s="67">
        <v>0.66</v>
      </c>
      <c r="M42" s="68">
        <v>0.41</v>
      </c>
      <c r="N42" s="68">
        <v>0.63</v>
      </c>
      <c r="O42" s="68">
        <v>0.66</v>
      </c>
      <c r="P42" s="68">
        <v>0.17</v>
      </c>
      <c r="Q42" s="68">
        <v>7.0000000000000007E-2</v>
      </c>
      <c r="R42" s="68">
        <v>0.59</v>
      </c>
      <c r="S42" s="68">
        <v>0.19</v>
      </c>
      <c r="T42" s="67">
        <v>1.78</v>
      </c>
      <c r="U42" s="70">
        <v>1.4</v>
      </c>
      <c r="V42" s="79">
        <v>0.78</v>
      </c>
      <c r="W42" s="78">
        <v>1.19</v>
      </c>
      <c r="X42" s="78">
        <v>0.12</v>
      </c>
      <c r="Y42" s="80"/>
      <c r="Z42" s="80"/>
      <c r="AA42" s="80"/>
      <c r="AB42" s="80">
        <v>1.1599999999999999</v>
      </c>
      <c r="AC42" s="80">
        <v>0.01</v>
      </c>
      <c r="AD42" s="80">
        <v>0.15</v>
      </c>
      <c r="AE42" s="80">
        <v>13.42</v>
      </c>
      <c r="AF42" s="80">
        <v>0.2</v>
      </c>
      <c r="AG42" s="80">
        <v>7.5999999999999998E-2</v>
      </c>
      <c r="AH42" s="80">
        <v>7.0000000000000001E-3</v>
      </c>
      <c r="AI42" s="81">
        <v>0.94000000000000006</v>
      </c>
      <c r="AJ42" s="80">
        <v>0.41000000000000003</v>
      </c>
      <c r="AK42" s="80">
        <v>0.1</v>
      </c>
      <c r="AL42" s="80"/>
      <c r="AM42" s="80"/>
      <c r="AN42" s="80"/>
      <c r="AO42" s="80"/>
    </row>
    <row r="43" spans="1:41" ht="15.75">
      <c r="A43" s="63">
        <v>199906</v>
      </c>
      <c r="B43" s="61">
        <v>1999</v>
      </c>
      <c r="C43" s="62">
        <v>6</v>
      </c>
      <c r="D43" s="60" t="s">
        <v>1230</v>
      </c>
      <c r="E43" s="64" t="s">
        <v>42</v>
      </c>
      <c r="F43" s="64" t="s">
        <v>43</v>
      </c>
      <c r="G43" s="64" t="s">
        <v>44</v>
      </c>
      <c r="H43" s="69" t="s">
        <v>1232</v>
      </c>
      <c r="I43" s="65">
        <v>170</v>
      </c>
      <c r="J43" s="67">
        <v>4.5</v>
      </c>
      <c r="K43" s="66">
        <v>29</v>
      </c>
      <c r="L43" s="67">
        <v>0.38</v>
      </c>
      <c r="M43" s="68">
        <v>0.42</v>
      </c>
      <c r="N43" s="68">
        <v>0.38</v>
      </c>
      <c r="O43" s="68">
        <v>0.38</v>
      </c>
      <c r="P43" s="68">
        <v>0.17</v>
      </c>
      <c r="Q43" s="68">
        <v>0.06</v>
      </c>
      <c r="R43" s="68">
        <v>0.36</v>
      </c>
      <c r="S43" s="68">
        <v>0.09</v>
      </c>
      <c r="T43" s="67">
        <v>1.85</v>
      </c>
      <c r="U43" s="70">
        <v>1.4</v>
      </c>
      <c r="V43" s="79">
        <v>0.44</v>
      </c>
      <c r="W43" s="78">
        <v>0.86</v>
      </c>
      <c r="X43" s="78">
        <v>0.06</v>
      </c>
      <c r="Y43" s="80"/>
      <c r="Z43" s="80"/>
      <c r="AA43" s="80"/>
      <c r="AB43" s="80">
        <v>1.6</v>
      </c>
      <c r="AC43" s="80">
        <v>5.1000000000000004E-2</v>
      </c>
      <c r="AD43" s="80">
        <v>1.21</v>
      </c>
      <c r="AE43" s="80">
        <v>16.3</v>
      </c>
      <c r="AF43" s="80">
        <v>0.36</v>
      </c>
      <c r="AG43" s="80">
        <v>0.28999999999999998</v>
      </c>
      <c r="AH43" s="80">
        <v>1.3000000000000001E-2</v>
      </c>
      <c r="AI43" s="81">
        <v>2.3199999999999998</v>
      </c>
      <c r="AJ43" s="80">
        <v>0.81</v>
      </c>
      <c r="AK43" s="80">
        <v>0.11</v>
      </c>
      <c r="AL43" s="80"/>
      <c r="AM43" s="80"/>
      <c r="AN43" s="80"/>
      <c r="AO43" s="80"/>
    </row>
    <row r="44" spans="1:41" ht="15.75">
      <c r="A44" s="63">
        <v>199907</v>
      </c>
      <c r="B44" s="61">
        <v>1999</v>
      </c>
      <c r="C44" s="62">
        <v>7</v>
      </c>
      <c r="D44" s="60" t="s">
        <v>1230</v>
      </c>
      <c r="E44" s="64" t="s">
        <v>42</v>
      </c>
      <c r="F44" s="64" t="s">
        <v>43</v>
      </c>
      <c r="G44" s="64" t="s">
        <v>44</v>
      </c>
      <c r="H44" s="69" t="s">
        <v>1232</v>
      </c>
      <c r="I44" s="65">
        <v>62</v>
      </c>
      <c r="J44" s="67">
        <v>4.7</v>
      </c>
      <c r="K44" s="66">
        <v>22</v>
      </c>
      <c r="L44" s="67">
        <v>0.77</v>
      </c>
      <c r="M44" s="68">
        <v>0.56000000000000005</v>
      </c>
      <c r="N44" s="68">
        <v>0.62</v>
      </c>
      <c r="O44" s="68">
        <v>0.77</v>
      </c>
      <c r="P44" s="68">
        <v>0.21</v>
      </c>
      <c r="Q44" s="68">
        <v>0.1</v>
      </c>
      <c r="R44" s="68">
        <v>0.61</v>
      </c>
      <c r="S44" s="68">
        <v>0.16</v>
      </c>
      <c r="T44" s="67">
        <v>2.2200000000000002</v>
      </c>
      <c r="U44" s="70">
        <v>4.5</v>
      </c>
      <c r="V44" s="79">
        <v>0.79</v>
      </c>
      <c r="W44" s="78">
        <v>1.35</v>
      </c>
      <c r="X44" s="78">
        <v>0.02</v>
      </c>
      <c r="Y44" s="80"/>
      <c r="Z44" s="80"/>
      <c r="AA44" s="80"/>
      <c r="AB44" s="80">
        <v>1.43</v>
      </c>
      <c r="AC44" s="80">
        <v>0.03</v>
      </c>
      <c r="AD44" s="80">
        <v>0.57999999999999996</v>
      </c>
      <c r="AE44" s="80">
        <v>10.92</v>
      </c>
      <c r="AF44" s="80">
        <v>0.17</v>
      </c>
      <c r="AG44" s="80">
        <v>9.4E-2</v>
      </c>
      <c r="AH44" s="80">
        <v>6.0000000000000001E-3</v>
      </c>
      <c r="AI44" s="81">
        <v>1.33</v>
      </c>
      <c r="AJ44" s="80">
        <v>0.47000000000000003</v>
      </c>
      <c r="AK44" s="80">
        <v>0.1</v>
      </c>
      <c r="AL44" s="80"/>
      <c r="AM44" s="80"/>
      <c r="AN44" s="80"/>
      <c r="AO44" s="80"/>
    </row>
    <row r="45" spans="1:41" ht="15.75">
      <c r="A45" s="63">
        <v>199908</v>
      </c>
      <c r="B45" s="61">
        <v>1999</v>
      </c>
      <c r="C45" s="62">
        <v>8</v>
      </c>
      <c r="D45" s="60" t="s">
        <v>1230</v>
      </c>
      <c r="E45" s="64" t="s">
        <v>42</v>
      </c>
      <c r="F45" s="64" t="s">
        <v>43</v>
      </c>
      <c r="G45" s="64" t="s">
        <v>44</v>
      </c>
      <c r="H45" s="69" t="s">
        <v>1232</v>
      </c>
      <c r="I45" s="65">
        <v>87</v>
      </c>
      <c r="J45" s="67">
        <v>4.9000000000000004</v>
      </c>
      <c r="K45" s="66">
        <v>14</v>
      </c>
      <c r="L45" s="67">
        <v>0.28999999999999998</v>
      </c>
      <c r="M45" s="68">
        <v>0.39</v>
      </c>
      <c r="N45" s="68">
        <v>0.43</v>
      </c>
      <c r="O45" s="68">
        <v>0.39</v>
      </c>
      <c r="P45" s="68">
        <v>0.41</v>
      </c>
      <c r="Q45" s="68">
        <v>0.05</v>
      </c>
      <c r="R45" s="68">
        <v>0.28000000000000003</v>
      </c>
      <c r="S45" s="68">
        <v>0.15</v>
      </c>
      <c r="T45" s="67">
        <v>1.35</v>
      </c>
      <c r="U45" s="70">
        <v>3</v>
      </c>
      <c r="V45" s="79">
        <v>0.47</v>
      </c>
      <c r="W45" s="78">
        <v>0.86</v>
      </c>
      <c r="X45" s="78">
        <v>0.08</v>
      </c>
      <c r="Y45" s="80"/>
      <c r="Z45" s="80"/>
      <c r="AA45" s="80"/>
      <c r="AB45" s="80">
        <v>2.41</v>
      </c>
      <c r="AC45" s="80">
        <v>2.6000000000000002E-2</v>
      </c>
      <c r="AD45" s="80">
        <v>0.85</v>
      </c>
      <c r="AE45" s="80">
        <v>24.28</v>
      </c>
      <c r="AF45" s="80">
        <v>0.23</v>
      </c>
      <c r="AG45" s="80">
        <v>0.05</v>
      </c>
      <c r="AH45" s="80">
        <v>6.0000000000000001E-3</v>
      </c>
      <c r="AI45" s="81">
        <v>2.97</v>
      </c>
      <c r="AJ45" s="80">
        <v>0.43</v>
      </c>
      <c r="AK45" s="80">
        <v>0.1</v>
      </c>
      <c r="AL45" s="80"/>
      <c r="AM45" s="80"/>
      <c r="AN45" s="80"/>
      <c r="AO45" s="80"/>
    </row>
    <row r="46" spans="1:41" ht="15.75">
      <c r="A46" s="63">
        <v>199909</v>
      </c>
      <c r="B46" s="61">
        <v>1999</v>
      </c>
      <c r="C46" s="62">
        <v>9</v>
      </c>
      <c r="D46" s="60" t="s">
        <v>1230</v>
      </c>
      <c r="E46" s="64" t="s">
        <v>42</v>
      </c>
      <c r="F46" s="64" t="s">
        <v>43</v>
      </c>
      <c r="G46" s="64" t="s">
        <v>44</v>
      </c>
      <c r="H46" s="69" t="s">
        <v>1232</v>
      </c>
      <c r="I46" s="65">
        <v>78</v>
      </c>
      <c r="J46" s="67">
        <v>4.5999999999999996</v>
      </c>
      <c r="K46" s="66">
        <v>26</v>
      </c>
      <c r="L46" s="67">
        <v>0.61</v>
      </c>
      <c r="M46" s="68">
        <v>0.36</v>
      </c>
      <c r="N46" s="68">
        <v>0.51</v>
      </c>
      <c r="O46" s="68">
        <v>0.41</v>
      </c>
      <c r="P46" s="68">
        <v>0.17</v>
      </c>
      <c r="Q46" s="68">
        <v>0.08</v>
      </c>
      <c r="R46" s="68">
        <v>0.46</v>
      </c>
      <c r="S46" s="68">
        <v>0.15</v>
      </c>
      <c r="T46" s="67">
        <v>1.69</v>
      </c>
      <c r="U46" s="70">
        <v>1.7</v>
      </c>
      <c r="V46" s="79">
        <v>0.43</v>
      </c>
      <c r="W46" s="78">
        <v>0.79</v>
      </c>
      <c r="X46" s="78">
        <v>0.02</v>
      </c>
      <c r="Y46" s="80"/>
      <c r="Z46" s="80"/>
      <c r="AA46" s="80"/>
      <c r="AB46" s="80">
        <v>1.75</v>
      </c>
      <c r="AC46" s="80">
        <v>0.04</v>
      </c>
      <c r="AD46" s="80">
        <v>0.98</v>
      </c>
      <c r="AE46" s="80">
        <v>26.060000000000002</v>
      </c>
      <c r="AF46" s="80">
        <v>0.28999999999999998</v>
      </c>
      <c r="AG46" s="80">
        <v>0.218</v>
      </c>
      <c r="AH46" s="80">
        <v>1.3000000000000001E-2</v>
      </c>
      <c r="AI46" s="81">
        <v>1.8800000000000001</v>
      </c>
      <c r="AJ46" s="80">
        <v>0.5</v>
      </c>
      <c r="AK46" s="80">
        <v>0.11</v>
      </c>
      <c r="AL46" s="80"/>
      <c r="AM46" s="80"/>
      <c r="AN46" s="80"/>
      <c r="AO46" s="80"/>
    </row>
    <row r="47" spans="1:41" ht="15.75">
      <c r="A47" s="63">
        <v>199910</v>
      </c>
      <c r="B47" s="61">
        <v>1999</v>
      </c>
      <c r="C47" s="62">
        <v>10</v>
      </c>
      <c r="D47" s="60" t="s">
        <v>1230</v>
      </c>
      <c r="E47" s="64" t="s">
        <v>42</v>
      </c>
      <c r="F47" s="64" t="s">
        <v>43</v>
      </c>
      <c r="G47" s="64" t="s">
        <v>44</v>
      </c>
      <c r="H47" s="69" t="s">
        <v>1232</v>
      </c>
      <c r="I47" s="65">
        <v>124</v>
      </c>
      <c r="J47" s="67">
        <v>4.5999999999999996</v>
      </c>
      <c r="K47" s="66">
        <v>23</v>
      </c>
      <c r="L47" s="67">
        <v>4.2</v>
      </c>
      <c r="M47" s="68">
        <v>0.33</v>
      </c>
      <c r="N47" s="68">
        <v>0.52</v>
      </c>
      <c r="O47" s="68">
        <v>0.27</v>
      </c>
      <c r="P47" s="68">
        <v>0.19</v>
      </c>
      <c r="Q47" s="68">
        <v>0.34</v>
      </c>
      <c r="R47" s="68">
        <v>2.5099999999999998</v>
      </c>
      <c r="S47" s="68">
        <v>0.2</v>
      </c>
      <c r="T47" s="67">
        <v>2.73</v>
      </c>
      <c r="U47" s="70">
        <v>1.4</v>
      </c>
      <c r="V47" s="79">
        <v>0.38</v>
      </c>
      <c r="W47" s="78">
        <v>0.71</v>
      </c>
      <c r="X47" s="78">
        <v>0.11</v>
      </c>
      <c r="Y47" s="80"/>
      <c r="Z47" s="80"/>
      <c r="AA47" s="80"/>
      <c r="AB47" s="80">
        <v>0.99</v>
      </c>
      <c r="AC47" s="80">
        <v>2.7E-2</v>
      </c>
      <c r="AD47" s="80">
        <v>1.3</v>
      </c>
      <c r="AE47" s="80">
        <v>12.68</v>
      </c>
      <c r="AF47" s="80">
        <v>0.18</v>
      </c>
      <c r="AG47" s="80">
        <v>0.128</v>
      </c>
      <c r="AH47" s="80">
        <v>5.0000000000000001E-3</v>
      </c>
      <c r="AI47" s="81">
        <v>2</v>
      </c>
      <c r="AJ47" s="80">
        <v>0.63</v>
      </c>
      <c r="AK47" s="80">
        <v>0.1</v>
      </c>
      <c r="AL47" s="80"/>
      <c r="AM47" s="80"/>
      <c r="AN47" s="80"/>
      <c r="AO47" s="80"/>
    </row>
    <row r="48" spans="1:41" ht="15.75">
      <c r="A48" s="63">
        <v>199911</v>
      </c>
      <c r="B48" s="61">
        <v>1999</v>
      </c>
      <c r="C48" s="62">
        <v>11</v>
      </c>
      <c r="D48" s="60" t="s">
        <v>1230</v>
      </c>
      <c r="E48" s="64" t="s">
        <v>42</v>
      </c>
      <c r="F48" s="64" t="s">
        <v>43</v>
      </c>
      <c r="G48" s="64" t="s">
        <v>44</v>
      </c>
      <c r="H48" s="69" t="s">
        <v>1232</v>
      </c>
      <c r="I48" s="65">
        <v>25</v>
      </c>
      <c r="J48" s="67">
        <v>4.0999999999999996</v>
      </c>
      <c r="K48" s="66">
        <v>74</v>
      </c>
      <c r="L48" s="67">
        <v>4.51</v>
      </c>
      <c r="M48" s="68">
        <v>1.27</v>
      </c>
      <c r="N48" s="68">
        <v>1.1499999999999999</v>
      </c>
      <c r="O48" s="68">
        <v>0.18</v>
      </c>
      <c r="P48" s="68">
        <v>0.24</v>
      </c>
      <c r="Q48" s="68">
        <v>0.4</v>
      </c>
      <c r="R48" s="68">
        <v>3.11</v>
      </c>
      <c r="S48" s="68">
        <v>0.2</v>
      </c>
      <c r="T48" s="67">
        <v>6.04</v>
      </c>
      <c r="U48" s="70">
        <v>2.6</v>
      </c>
      <c r="V48" s="79">
        <v>0.99</v>
      </c>
      <c r="W48" s="78">
        <v>2.2599999999999998</v>
      </c>
      <c r="X48" s="78">
        <v>0.82</v>
      </c>
      <c r="Y48" s="80"/>
      <c r="Z48" s="80"/>
      <c r="AA48" s="80"/>
      <c r="AB48" s="80"/>
      <c r="AC48" s="80"/>
      <c r="AD48" s="80"/>
      <c r="AE48" s="80"/>
      <c r="AF48" s="80"/>
      <c r="AG48" s="80"/>
      <c r="AH48" s="80"/>
      <c r="AI48" s="81"/>
      <c r="AJ48" s="80"/>
      <c r="AK48" s="80"/>
      <c r="AL48" s="80"/>
      <c r="AM48" s="80"/>
      <c r="AN48" s="80"/>
      <c r="AO48" s="80"/>
    </row>
    <row r="49" spans="1:41" ht="15.75">
      <c r="A49" s="63">
        <v>199912</v>
      </c>
      <c r="B49" s="61">
        <v>1999</v>
      </c>
      <c r="C49" s="62">
        <v>12</v>
      </c>
      <c r="D49" s="60" t="s">
        <v>1230</v>
      </c>
      <c r="E49" s="64" t="s">
        <v>42</v>
      </c>
      <c r="F49" s="64" t="s">
        <v>43</v>
      </c>
      <c r="G49" s="64" t="s">
        <v>44</v>
      </c>
      <c r="H49" s="69" t="s">
        <v>1232</v>
      </c>
      <c r="I49" s="65">
        <v>274</v>
      </c>
      <c r="J49" s="67">
        <v>4.5999999999999996</v>
      </c>
      <c r="K49" s="66">
        <v>25</v>
      </c>
      <c r="L49" s="67">
        <v>3.93</v>
      </c>
      <c r="M49" s="68">
        <v>0.28000000000000003</v>
      </c>
      <c r="N49" s="68">
        <v>0.41</v>
      </c>
      <c r="O49" s="68">
        <v>0.19</v>
      </c>
      <c r="P49" s="68">
        <v>0.11</v>
      </c>
      <c r="Q49" s="68">
        <v>0.28999999999999998</v>
      </c>
      <c r="R49" s="68">
        <v>2.38</v>
      </c>
      <c r="S49" s="68">
        <v>0.09</v>
      </c>
      <c r="T49" s="67">
        <v>2.39</v>
      </c>
      <c r="U49" s="70">
        <v>1.5</v>
      </c>
      <c r="V49" s="79">
        <v>0.27</v>
      </c>
      <c r="W49" s="78">
        <v>0.55000000000000004</v>
      </c>
      <c r="X49" s="78">
        <v>0.08</v>
      </c>
      <c r="Y49" s="80"/>
      <c r="Z49" s="80"/>
      <c r="AA49" s="80"/>
      <c r="AB49" s="80">
        <v>1.01</v>
      </c>
      <c r="AC49" s="80">
        <v>1.1000000000000001E-2</v>
      </c>
      <c r="AD49" s="80">
        <v>0.42</v>
      </c>
      <c r="AE49" s="80">
        <v>2.98</v>
      </c>
      <c r="AF49" s="80">
        <v>0.16</v>
      </c>
      <c r="AG49" s="80">
        <v>0.16600000000000001</v>
      </c>
      <c r="AH49" s="80">
        <v>5.0000000000000001E-3</v>
      </c>
      <c r="AI49" s="81">
        <v>2.77</v>
      </c>
      <c r="AJ49" s="80">
        <v>0.96</v>
      </c>
      <c r="AK49" s="80">
        <v>0.08</v>
      </c>
      <c r="AL49" s="80"/>
      <c r="AM49" s="80"/>
      <c r="AN49" s="80"/>
      <c r="AO49" s="80"/>
    </row>
    <row r="50" spans="1:41" ht="15.75">
      <c r="A50" s="63">
        <v>200001</v>
      </c>
      <c r="B50" s="61">
        <v>2000</v>
      </c>
      <c r="C50" s="62">
        <v>1</v>
      </c>
      <c r="D50" s="60" t="s">
        <v>1230</v>
      </c>
      <c r="E50" s="64" t="s">
        <v>42</v>
      </c>
      <c r="F50" s="64" t="s">
        <v>43</v>
      </c>
      <c r="G50" s="64" t="s">
        <v>44</v>
      </c>
      <c r="H50" s="69" t="s">
        <v>1232</v>
      </c>
      <c r="I50" s="65">
        <v>108</v>
      </c>
      <c r="J50" s="67">
        <v>4.3</v>
      </c>
      <c r="K50" s="66">
        <v>48</v>
      </c>
      <c r="L50" s="67">
        <v>2.2799999999999998</v>
      </c>
      <c r="M50" s="68">
        <v>0.56000000000000005</v>
      </c>
      <c r="N50" s="68">
        <v>0.55000000000000004</v>
      </c>
      <c r="O50" s="68">
        <v>0.38</v>
      </c>
      <c r="P50" s="68">
        <v>0.08</v>
      </c>
      <c r="Q50" s="68">
        <v>0.17</v>
      </c>
      <c r="R50" s="68">
        <v>1.44</v>
      </c>
      <c r="S50" s="68">
        <v>0.06</v>
      </c>
      <c r="T50" s="67">
        <v>2.8</v>
      </c>
      <c r="U50" s="70">
        <v>1.2</v>
      </c>
      <c r="V50" s="79">
        <v>0.43</v>
      </c>
      <c r="W50" s="78">
        <v>0.99</v>
      </c>
      <c r="X50" s="78">
        <v>0.05</v>
      </c>
      <c r="Y50" s="80"/>
      <c r="Z50" s="80"/>
      <c r="AA50" s="80"/>
      <c r="AB50" s="80">
        <v>1.508</v>
      </c>
      <c r="AC50" s="80">
        <v>3.3000000000000002E-2</v>
      </c>
      <c r="AD50" s="80">
        <v>0.54800000000000004</v>
      </c>
      <c r="AE50" s="80">
        <v>3.6920000000000002</v>
      </c>
      <c r="AF50" s="80">
        <v>0.05</v>
      </c>
      <c r="AG50" s="80">
        <v>0.24500000000000002</v>
      </c>
      <c r="AH50" s="80">
        <v>1.8000000000000002E-2</v>
      </c>
      <c r="AI50" s="81">
        <v>1.0070000000000001</v>
      </c>
      <c r="AJ50" s="80">
        <v>0.94100000000000006</v>
      </c>
      <c r="AK50" s="80">
        <v>0.17</v>
      </c>
      <c r="AL50" s="80"/>
      <c r="AM50" s="80"/>
      <c r="AN50" s="80"/>
      <c r="AO50" s="80"/>
    </row>
    <row r="51" spans="1:41" ht="15.75">
      <c r="A51" s="63">
        <v>200002</v>
      </c>
      <c r="B51" s="61">
        <v>2000</v>
      </c>
      <c r="C51" s="62">
        <v>2</v>
      </c>
      <c r="D51" s="60" t="s">
        <v>1230</v>
      </c>
      <c r="E51" s="64" t="s">
        <v>42</v>
      </c>
      <c r="F51" s="64" t="s">
        <v>43</v>
      </c>
      <c r="G51" s="64" t="s">
        <v>44</v>
      </c>
      <c r="H51" s="69" t="s">
        <v>1232</v>
      </c>
      <c r="I51" s="65">
        <v>112</v>
      </c>
      <c r="J51" s="67">
        <v>4.5</v>
      </c>
      <c r="K51" s="66">
        <v>33</v>
      </c>
      <c r="L51" s="67">
        <v>2.82</v>
      </c>
      <c r="M51" s="68">
        <v>0.55000000000000004</v>
      </c>
      <c r="N51" s="68">
        <v>0.53</v>
      </c>
      <c r="O51" s="68">
        <v>0.43</v>
      </c>
      <c r="P51" s="68">
        <v>0.12</v>
      </c>
      <c r="Q51" s="68">
        <v>0.21</v>
      </c>
      <c r="R51" s="68">
        <v>1.78</v>
      </c>
      <c r="S51" s="68">
        <v>7.0000000000000007E-2</v>
      </c>
      <c r="T51" s="67">
        <v>2.78</v>
      </c>
      <c r="U51" s="70">
        <v>1.3</v>
      </c>
      <c r="V51" s="79">
        <v>0.51</v>
      </c>
      <c r="W51" s="78">
        <v>1.06</v>
      </c>
      <c r="X51" s="78">
        <v>0.08</v>
      </c>
      <c r="Y51" s="80"/>
      <c r="Z51" s="80"/>
      <c r="AA51" s="80"/>
      <c r="AB51" s="80">
        <v>1.2650000000000001</v>
      </c>
      <c r="AC51" s="80">
        <v>3.2000000000000001E-2</v>
      </c>
      <c r="AD51" s="80">
        <v>1.1540000000000001</v>
      </c>
      <c r="AE51" s="80">
        <v>9.1609999999999996</v>
      </c>
      <c r="AF51" s="80">
        <v>0.11600000000000001</v>
      </c>
      <c r="AG51" s="80">
        <v>0.37</v>
      </c>
      <c r="AH51" s="80">
        <v>2.7E-2</v>
      </c>
      <c r="AI51" s="81">
        <v>2.145</v>
      </c>
      <c r="AJ51" s="80">
        <v>0.89600000000000002</v>
      </c>
      <c r="AK51" s="80">
        <v>0.05</v>
      </c>
      <c r="AL51" s="80"/>
      <c r="AM51" s="80"/>
      <c r="AN51" s="80"/>
      <c r="AO51" s="80"/>
    </row>
    <row r="52" spans="1:41" ht="15.75">
      <c r="A52" s="63">
        <v>200003</v>
      </c>
      <c r="B52" s="61">
        <v>2000</v>
      </c>
      <c r="C52" s="62">
        <v>3</v>
      </c>
      <c r="D52" s="60" t="s">
        <v>1230</v>
      </c>
      <c r="E52" s="64" t="s">
        <v>42</v>
      </c>
      <c r="F52" s="64" t="s">
        <v>43</v>
      </c>
      <c r="G52" s="64" t="s">
        <v>44</v>
      </c>
      <c r="H52" s="69" t="s">
        <v>1232</v>
      </c>
      <c r="I52" s="65">
        <v>74</v>
      </c>
      <c r="J52" s="67">
        <v>4.4000000000000004</v>
      </c>
      <c r="K52" s="66">
        <v>38</v>
      </c>
      <c r="L52" s="67">
        <v>2.4500000000000002</v>
      </c>
      <c r="M52" s="68">
        <v>0.64</v>
      </c>
      <c r="N52" s="68">
        <v>0.55000000000000004</v>
      </c>
      <c r="O52" s="68">
        <v>0.49</v>
      </c>
      <c r="P52" s="68">
        <v>0.13</v>
      </c>
      <c r="Q52" s="68">
        <v>0.18</v>
      </c>
      <c r="R52" s="68">
        <v>1.65</v>
      </c>
      <c r="S52" s="68">
        <v>0.11</v>
      </c>
      <c r="T52" s="67">
        <v>2.39</v>
      </c>
      <c r="U52" s="70">
        <v>1.6</v>
      </c>
      <c r="V52" s="79">
        <v>0.55000000000000004</v>
      </c>
      <c r="W52" s="78">
        <v>1.19</v>
      </c>
      <c r="X52" s="78">
        <v>0.06</v>
      </c>
      <c r="Y52" s="80"/>
      <c r="Z52" s="80"/>
      <c r="AA52" s="80"/>
      <c r="AB52" s="80">
        <v>1.8120000000000001</v>
      </c>
      <c r="AC52" s="80">
        <v>9.6000000000000002E-2</v>
      </c>
      <c r="AD52" s="80">
        <v>1.133</v>
      </c>
      <c r="AE52" s="80">
        <v>10.362</v>
      </c>
      <c r="AF52" s="80">
        <v>0.18100000000000002</v>
      </c>
      <c r="AG52" s="80">
        <v>0.44600000000000001</v>
      </c>
      <c r="AH52" s="80">
        <v>3.6000000000000004E-2</v>
      </c>
      <c r="AI52" s="81">
        <v>3.0170000000000003</v>
      </c>
      <c r="AJ52" s="80">
        <v>1.123</v>
      </c>
      <c r="AK52" s="80">
        <v>0.05</v>
      </c>
      <c r="AL52" s="80"/>
      <c r="AM52" s="80"/>
      <c r="AN52" s="80"/>
      <c r="AO52" s="80"/>
    </row>
    <row r="53" spans="1:41" ht="15.75">
      <c r="A53" s="63">
        <v>200004</v>
      </c>
      <c r="B53" s="61">
        <v>2000</v>
      </c>
      <c r="C53" s="62">
        <v>4</v>
      </c>
      <c r="D53" s="60" t="s">
        <v>1230</v>
      </c>
      <c r="E53" s="64" t="s">
        <v>42</v>
      </c>
      <c r="F53" s="64" t="s">
        <v>43</v>
      </c>
      <c r="G53" s="64" t="s">
        <v>44</v>
      </c>
      <c r="H53" s="69" t="s">
        <v>1232</v>
      </c>
      <c r="I53" s="65">
        <v>82</v>
      </c>
      <c r="J53" s="67">
        <v>4.5999999999999996</v>
      </c>
      <c r="K53" s="66">
        <v>25</v>
      </c>
      <c r="L53" s="67">
        <v>0.19</v>
      </c>
      <c r="M53" s="68">
        <v>0.44</v>
      </c>
      <c r="N53" s="68">
        <v>0.69</v>
      </c>
      <c r="O53" s="68">
        <v>0.64</v>
      </c>
      <c r="P53" s="68">
        <v>0.23</v>
      </c>
      <c r="Q53" s="68">
        <v>0.03</v>
      </c>
      <c r="R53" s="68">
        <v>0.2</v>
      </c>
      <c r="S53" s="68">
        <v>7.0000000000000007E-2</v>
      </c>
      <c r="T53" s="67">
        <v>1.49</v>
      </c>
      <c r="U53" s="70">
        <v>1.9</v>
      </c>
      <c r="V53" s="79">
        <v>0.75</v>
      </c>
      <c r="W53" s="78">
        <v>1.19</v>
      </c>
      <c r="X53" s="78">
        <v>0.11</v>
      </c>
      <c r="Y53" s="80"/>
      <c r="Z53" s="80"/>
      <c r="AA53" s="80"/>
      <c r="AB53" s="80">
        <v>3.1070000000000002</v>
      </c>
      <c r="AC53" s="80">
        <v>7.6999999999999999E-2</v>
      </c>
      <c r="AD53" s="80">
        <v>1.087</v>
      </c>
      <c r="AE53" s="80">
        <v>9.6189999999999998</v>
      </c>
      <c r="AF53" s="80">
        <v>0.05</v>
      </c>
      <c r="AG53" s="80">
        <v>0.24100000000000002</v>
      </c>
      <c r="AH53" s="80">
        <v>2.7E-2</v>
      </c>
      <c r="AI53" s="81">
        <v>2.702</v>
      </c>
      <c r="AJ53" s="80">
        <v>0.42300000000000004</v>
      </c>
      <c r="AK53" s="80">
        <v>0.19900000000000001</v>
      </c>
      <c r="AL53" s="80"/>
      <c r="AM53" s="80"/>
      <c r="AN53" s="80"/>
      <c r="AO53" s="80"/>
    </row>
    <row r="54" spans="1:41" ht="15.75">
      <c r="A54" s="63">
        <v>200005</v>
      </c>
      <c r="B54" s="61">
        <v>2000</v>
      </c>
      <c r="C54" s="62">
        <v>5</v>
      </c>
      <c r="D54" s="60" t="s">
        <v>1230</v>
      </c>
      <c r="E54" s="64" t="s">
        <v>42</v>
      </c>
      <c r="F54" s="64" t="s">
        <v>43</v>
      </c>
      <c r="G54" s="64" t="s">
        <v>44</v>
      </c>
      <c r="H54" s="69" t="s">
        <v>1232</v>
      </c>
      <c r="I54" s="65">
        <v>114</v>
      </c>
      <c r="J54" s="67">
        <v>4.8</v>
      </c>
      <c r="K54" s="66">
        <v>15</v>
      </c>
      <c r="L54" s="67">
        <v>0.84</v>
      </c>
      <c r="M54" s="68">
        <v>0.41</v>
      </c>
      <c r="N54" s="68">
        <v>0.43</v>
      </c>
      <c r="O54" s="68">
        <v>0.48</v>
      </c>
      <c r="P54" s="68">
        <v>0.1</v>
      </c>
      <c r="Q54" s="68">
        <v>0.08</v>
      </c>
      <c r="R54" s="68">
        <v>0.56999999999999995</v>
      </c>
      <c r="S54" s="68">
        <v>0.15</v>
      </c>
      <c r="T54" s="67">
        <v>1.58</v>
      </c>
      <c r="U54" s="70">
        <v>1.8</v>
      </c>
      <c r="V54" s="79">
        <v>0.54</v>
      </c>
      <c r="W54" s="78">
        <v>0.95</v>
      </c>
      <c r="X54" s="78">
        <v>0.06</v>
      </c>
      <c r="Y54" s="80"/>
      <c r="Z54" s="80"/>
      <c r="AA54" s="80"/>
      <c r="AB54" s="80">
        <v>1.2030000000000001</v>
      </c>
      <c r="AC54" s="80">
        <v>1.6E-2</v>
      </c>
      <c r="AD54" s="80">
        <v>1.077</v>
      </c>
      <c r="AE54" s="80">
        <v>10.381</v>
      </c>
      <c r="AF54" s="80">
        <v>0.05</v>
      </c>
      <c r="AG54" s="80">
        <v>0.13</v>
      </c>
      <c r="AH54" s="80">
        <v>1.1000000000000001E-2</v>
      </c>
      <c r="AI54" s="81">
        <v>2.7610000000000001</v>
      </c>
      <c r="AJ54" s="80">
        <v>0.33600000000000002</v>
      </c>
      <c r="AK54" s="80">
        <v>0.05</v>
      </c>
      <c r="AL54" s="80"/>
      <c r="AM54" s="80"/>
      <c r="AN54" s="80"/>
      <c r="AO54" s="80"/>
    </row>
    <row r="55" spans="1:41" ht="15.75">
      <c r="A55" s="63">
        <v>200006</v>
      </c>
      <c r="B55" s="61">
        <v>2000</v>
      </c>
      <c r="C55" s="62">
        <v>6</v>
      </c>
      <c r="D55" s="60" t="s">
        <v>1230</v>
      </c>
      <c r="E55" s="64" t="s">
        <v>42</v>
      </c>
      <c r="F55" s="64" t="s">
        <v>43</v>
      </c>
      <c r="G55" s="64" t="s">
        <v>44</v>
      </c>
      <c r="H55" s="69" t="s">
        <v>1232</v>
      </c>
      <c r="I55" s="65">
        <v>109</v>
      </c>
      <c r="J55" s="67">
        <v>4.8</v>
      </c>
      <c r="K55" s="66">
        <v>17</v>
      </c>
      <c r="L55" s="67">
        <v>0.57999999999999996</v>
      </c>
      <c r="M55" s="68">
        <v>0.33</v>
      </c>
      <c r="N55" s="68">
        <v>0.36</v>
      </c>
      <c r="O55" s="68">
        <v>0.34</v>
      </c>
      <c r="P55" s="68">
        <v>0.1</v>
      </c>
      <c r="Q55" s="68">
        <v>0.05</v>
      </c>
      <c r="R55" s="68">
        <v>0.48</v>
      </c>
      <c r="S55" s="68">
        <v>0.06</v>
      </c>
      <c r="T55" s="67">
        <v>1.63</v>
      </c>
      <c r="U55" s="70">
        <v>1.8</v>
      </c>
      <c r="V55" s="79">
        <v>0.26</v>
      </c>
      <c r="W55" s="78">
        <v>0.59</v>
      </c>
      <c r="X55" s="78">
        <v>-0.08</v>
      </c>
      <c r="Y55" s="80"/>
      <c r="Z55" s="80"/>
      <c r="AA55" s="80"/>
      <c r="AB55" s="80">
        <v>1.157</v>
      </c>
      <c r="AC55" s="80">
        <v>1.6E-2</v>
      </c>
      <c r="AD55" s="80">
        <v>1.329</v>
      </c>
      <c r="AE55" s="80">
        <v>27.305</v>
      </c>
      <c r="AF55" s="80">
        <v>0.05</v>
      </c>
      <c r="AG55" s="80">
        <v>0.193</v>
      </c>
      <c r="AH55" s="80">
        <v>1.3000000000000001E-2</v>
      </c>
      <c r="AI55" s="81">
        <v>1.9100000000000001</v>
      </c>
      <c r="AJ55" s="80">
        <v>0.377</v>
      </c>
      <c r="AK55" s="80">
        <v>0.05</v>
      </c>
      <c r="AL55" s="80"/>
      <c r="AM55" s="80"/>
      <c r="AN55" s="80"/>
      <c r="AO55" s="80"/>
    </row>
    <row r="56" spans="1:41" ht="15.75">
      <c r="A56" s="63">
        <v>200007</v>
      </c>
      <c r="B56" s="61">
        <v>2000</v>
      </c>
      <c r="C56" s="62">
        <v>7</v>
      </c>
      <c r="D56" s="60" t="s">
        <v>1230</v>
      </c>
      <c r="E56" s="64" t="s">
        <v>42</v>
      </c>
      <c r="F56" s="64" t="s">
        <v>43</v>
      </c>
      <c r="G56" s="64" t="s">
        <v>44</v>
      </c>
      <c r="H56" s="69" t="s">
        <v>1232</v>
      </c>
      <c r="I56" s="65">
        <v>81</v>
      </c>
      <c r="J56" s="67">
        <v>5.0999999999999996</v>
      </c>
      <c r="K56" s="66">
        <v>8</v>
      </c>
      <c r="L56" s="67">
        <v>0.71</v>
      </c>
      <c r="M56" s="68">
        <v>0.2</v>
      </c>
      <c r="N56" s="68">
        <v>0.31</v>
      </c>
      <c r="O56" s="68">
        <v>0.27</v>
      </c>
      <c r="P56" s="68">
        <v>0.03</v>
      </c>
      <c r="Q56" s="68">
        <v>7.0000000000000007E-2</v>
      </c>
      <c r="R56" s="68">
        <v>0.51</v>
      </c>
      <c r="S56" s="68">
        <v>0.1</v>
      </c>
      <c r="T56" s="67">
        <v>1.0900000000000001</v>
      </c>
      <c r="U56" s="70">
        <v>1.8</v>
      </c>
      <c r="V56" s="79">
        <v>0.41</v>
      </c>
      <c r="W56" s="78">
        <v>0.61</v>
      </c>
      <c r="X56" s="78">
        <v>0.14000000000000001</v>
      </c>
      <c r="Y56" s="80"/>
      <c r="Z56" s="80"/>
      <c r="AA56" s="80"/>
      <c r="AB56" s="80">
        <v>0.76400000000000001</v>
      </c>
      <c r="AC56" s="80">
        <v>7.9000000000000001E-2</v>
      </c>
      <c r="AD56" s="80">
        <v>2.4780000000000002</v>
      </c>
      <c r="AE56" s="80">
        <v>33.297000000000004</v>
      </c>
      <c r="AF56" s="80">
        <v>0.05</v>
      </c>
      <c r="AG56" s="80">
        <v>0.22600000000000001</v>
      </c>
      <c r="AH56" s="80">
        <v>9.0000000000000011E-3</v>
      </c>
      <c r="AI56" s="81">
        <v>6.5950000000000006</v>
      </c>
      <c r="AJ56" s="80">
        <v>0.46200000000000002</v>
      </c>
      <c r="AK56" s="80">
        <v>0.05</v>
      </c>
      <c r="AL56" s="80"/>
      <c r="AM56" s="80"/>
      <c r="AN56" s="80"/>
      <c r="AO56" s="80"/>
    </row>
    <row r="57" spans="1:41" ht="15.75">
      <c r="A57" s="63">
        <v>200008</v>
      </c>
      <c r="B57" s="61">
        <v>2000</v>
      </c>
      <c r="C57" s="62">
        <v>8</v>
      </c>
      <c r="D57" s="60" t="s">
        <v>1230</v>
      </c>
      <c r="E57" s="64" t="s">
        <v>42</v>
      </c>
      <c r="F57" s="64" t="s">
        <v>43</v>
      </c>
      <c r="G57" s="64" t="s">
        <v>44</v>
      </c>
      <c r="H57" s="69" t="s">
        <v>1232</v>
      </c>
      <c r="I57" s="65">
        <v>98</v>
      </c>
      <c r="J57" s="67">
        <v>4.5999999999999996</v>
      </c>
      <c r="K57" s="66">
        <v>25</v>
      </c>
      <c r="L57" s="67">
        <v>0.92</v>
      </c>
      <c r="M57" s="68">
        <v>0.48</v>
      </c>
      <c r="N57" s="68">
        <v>0.55000000000000004</v>
      </c>
      <c r="O57" s="68">
        <v>0.56999999999999995</v>
      </c>
      <c r="P57" s="68">
        <v>0.12</v>
      </c>
      <c r="Q57" s="68">
        <v>0.1</v>
      </c>
      <c r="R57" s="68">
        <v>0.68</v>
      </c>
      <c r="S57" s="68">
        <v>0.09</v>
      </c>
      <c r="T57" s="67">
        <v>2.1800000000000002</v>
      </c>
      <c r="U57" s="70">
        <v>1.7</v>
      </c>
      <c r="V57" s="79">
        <v>0.57999999999999996</v>
      </c>
      <c r="W57" s="78">
        <v>1.06</v>
      </c>
      <c r="X57" s="78">
        <v>0.02</v>
      </c>
      <c r="Y57" s="80"/>
      <c r="Z57" s="80"/>
      <c r="AA57" s="80"/>
      <c r="AB57" s="80">
        <v>1.4830000000000001</v>
      </c>
      <c r="AC57" s="80">
        <v>5.2000000000000005E-2</v>
      </c>
      <c r="AD57" s="80">
        <v>1.1930000000000001</v>
      </c>
      <c r="AE57" s="80">
        <v>56.441000000000003</v>
      </c>
      <c r="AF57" s="80">
        <v>0.05</v>
      </c>
      <c r="AG57" s="80">
        <v>0.47000000000000003</v>
      </c>
      <c r="AH57" s="80">
        <v>2.9000000000000001E-2</v>
      </c>
      <c r="AI57" s="81">
        <v>6.5580000000000007</v>
      </c>
      <c r="AJ57" s="80">
        <v>0.755</v>
      </c>
      <c r="AK57" s="80">
        <v>0.05</v>
      </c>
      <c r="AL57" s="80"/>
      <c r="AM57" s="80"/>
      <c r="AN57" s="80"/>
      <c r="AO57" s="80"/>
    </row>
    <row r="58" spans="1:41" ht="15.75">
      <c r="A58" s="63">
        <v>200009</v>
      </c>
      <c r="B58" s="61">
        <v>2000</v>
      </c>
      <c r="C58" s="62">
        <v>9</v>
      </c>
      <c r="D58" s="60" t="s">
        <v>1230</v>
      </c>
      <c r="E58" s="64" t="s">
        <v>42</v>
      </c>
      <c r="F58" s="64" t="s">
        <v>43</v>
      </c>
      <c r="G58" s="64" t="s">
        <v>44</v>
      </c>
      <c r="H58" s="69" t="s">
        <v>1232</v>
      </c>
      <c r="I58" s="65">
        <v>35</v>
      </c>
      <c r="J58" s="67">
        <v>4.5</v>
      </c>
      <c r="K58" s="66">
        <v>32</v>
      </c>
      <c r="L58" s="67">
        <v>0.67</v>
      </c>
      <c r="M58" s="68">
        <v>0.65</v>
      </c>
      <c r="N58" s="68">
        <v>0.54</v>
      </c>
      <c r="O58" s="68">
        <v>0.5</v>
      </c>
      <c r="P58" s="68">
        <v>0.16</v>
      </c>
      <c r="Q58" s="68">
        <v>7.0000000000000007E-2</v>
      </c>
      <c r="R58" s="68">
        <v>0.47</v>
      </c>
      <c r="S58" s="68">
        <v>0.09</v>
      </c>
      <c r="T58" s="67">
        <v>2.35</v>
      </c>
      <c r="U58" s="70">
        <v>1.7</v>
      </c>
      <c r="V58" s="79">
        <v>0.53</v>
      </c>
      <c r="W58" s="78">
        <v>1.18</v>
      </c>
      <c r="X58" s="78">
        <v>0.03</v>
      </c>
      <c r="Y58" s="80"/>
      <c r="Z58" s="80"/>
      <c r="AA58" s="80"/>
      <c r="AB58" s="80">
        <v>1.8210000000000002</v>
      </c>
      <c r="AC58" s="80">
        <v>4.2000000000000003E-2</v>
      </c>
      <c r="AD58" s="80">
        <v>1.8290000000000002</v>
      </c>
      <c r="AE58" s="80">
        <v>20.999000000000002</v>
      </c>
      <c r="AF58" s="80">
        <v>0.57500000000000007</v>
      </c>
      <c r="AG58" s="80">
        <v>0.59899999999999998</v>
      </c>
      <c r="AH58" s="80">
        <v>2.6000000000000002E-2</v>
      </c>
      <c r="AI58" s="81">
        <v>3.6350000000000002</v>
      </c>
      <c r="AJ58" s="80">
        <v>0.436</v>
      </c>
      <c r="AK58" s="80">
        <v>0.17500000000000002</v>
      </c>
      <c r="AL58" s="80"/>
      <c r="AM58" s="80"/>
      <c r="AN58" s="80"/>
      <c r="AO58" s="80"/>
    </row>
    <row r="59" spans="1:41" ht="15.75">
      <c r="A59" s="63">
        <v>200010</v>
      </c>
      <c r="B59" s="61">
        <v>2000</v>
      </c>
      <c r="C59" s="62">
        <v>10</v>
      </c>
      <c r="D59" s="60" t="s">
        <v>1230</v>
      </c>
      <c r="E59" s="64" t="s">
        <v>42</v>
      </c>
      <c r="F59" s="64" t="s">
        <v>43</v>
      </c>
      <c r="G59" s="64" t="s">
        <v>44</v>
      </c>
      <c r="H59" s="69" t="s">
        <v>1232</v>
      </c>
      <c r="I59" s="65">
        <v>240</v>
      </c>
      <c r="J59" s="67">
        <v>4.5999999999999996</v>
      </c>
      <c r="K59" s="66">
        <v>26</v>
      </c>
      <c r="L59" s="67">
        <v>3.59</v>
      </c>
      <c r="M59" s="68">
        <v>0.41</v>
      </c>
      <c r="N59" s="68">
        <v>0.62</v>
      </c>
      <c r="O59" s="68">
        <v>0.34</v>
      </c>
      <c r="P59" s="68">
        <v>0.19</v>
      </c>
      <c r="Q59" s="68">
        <v>0.24</v>
      </c>
      <c r="R59" s="68">
        <v>2.19</v>
      </c>
      <c r="S59" s="68">
        <v>0.1</v>
      </c>
      <c r="T59" s="67">
        <v>2.98</v>
      </c>
      <c r="U59" s="70">
        <v>1.4</v>
      </c>
      <c r="V59" s="79">
        <v>0.35</v>
      </c>
      <c r="W59" s="78">
        <v>0.76</v>
      </c>
      <c r="X59" s="78">
        <v>0.01</v>
      </c>
      <c r="Y59" s="80"/>
      <c r="Z59" s="80"/>
      <c r="AA59" s="80"/>
      <c r="AB59" s="80">
        <v>2.4470000000000001</v>
      </c>
      <c r="AC59" s="80">
        <v>7.3000000000000009E-2</v>
      </c>
      <c r="AD59" s="80">
        <v>0.57400000000000007</v>
      </c>
      <c r="AE59" s="80">
        <v>10.757</v>
      </c>
      <c r="AF59" s="80">
        <v>0.05</v>
      </c>
      <c r="AG59" s="80">
        <v>0.11900000000000001</v>
      </c>
      <c r="AH59" s="80">
        <v>9.0000000000000011E-3</v>
      </c>
      <c r="AI59" s="81">
        <v>4.0270000000000001</v>
      </c>
      <c r="AJ59" s="80">
        <v>0.48800000000000004</v>
      </c>
      <c r="AK59" s="80">
        <v>0.184</v>
      </c>
      <c r="AL59" s="80"/>
      <c r="AM59" s="80"/>
      <c r="AN59" s="80"/>
      <c r="AO59" s="80"/>
    </row>
    <row r="60" spans="1:41" ht="15.75">
      <c r="A60" s="63">
        <v>200011</v>
      </c>
      <c r="B60" s="61">
        <v>2000</v>
      </c>
      <c r="C60" s="62">
        <v>11</v>
      </c>
      <c r="D60" s="60" t="s">
        <v>1230</v>
      </c>
      <c r="E60" s="64" t="s">
        <v>42</v>
      </c>
      <c r="F60" s="64" t="s">
        <v>43</v>
      </c>
      <c r="G60" s="64" t="s">
        <v>44</v>
      </c>
      <c r="H60" s="69" t="s">
        <v>1232</v>
      </c>
      <c r="I60" s="65">
        <v>241</v>
      </c>
      <c r="J60" s="67">
        <v>4.5</v>
      </c>
      <c r="K60" s="66">
        <v>35</v>
      </c>
      <c r="L60" s="67">
        <v>1.3</v>
      </c>
      <c r="M60" s="68">
        <v>0.56999999999999995</v>
      </c>
      <c r="N60" s="68">
        <v>0.38</v>
      </c>
      <c r="O60" s="68">
        <v>0.35</v>
      </c>
      <c r="P60" s="68">
        <v>0.08</v>
      </c>
      <c r="Q60" s="68">
        <v>0.09</v>
      </c>
      <c r="R60" s="68">
        <v>0.79</v>
      </c>
      <c r="S60" s="68">
        <v>0.04</v>
      </c>
      <c r="T60" s="67">
        <v>2.39</v>
      </c>
      <c r="U60" s="70">
        <v>1.2</v>
      </c>
      <c r="V60" s="79">
        <v>0.37</v>
      </c>
      <c r="W60" s="78">
        <v>0.95</v>
      </c>
      <c r="X60" s="78">
        <v>0.02</v>
      </c>
      <c r="Y60" s="80"/>
      <c r="Z60" s="80"/>
      <c r="AA60" s="80"/>
      <c r="AB60" s="80">
        <v>1.607</v>
      </c>
      <c r="AC60" s="80">
        <v>5.1000000000000004E-2</v>
      </c>
      <c r="AD60" s="80">
        <v>0.40300000000000002</v>
      </c>
      <c r="AE60" s="80">
        <v>3.9550000000000001</v>
      </c>
      <c r="AF60" s="80">
        <v>0.05</v>
      </c>
      <c r="AG60" s="80">
        <v>0.19400000000000001</v>
      </c>
      <c r="AH60" s="80">
        <v>7.0000000000000001E-3</v>
      </c>
      <c r="AI60" s="81">
        <v>0.57000000000000006</v>
      </c>
      <c r="AJ60" s="80">
        <v>0.52600000000000002</v>
      </c>
      <c r="AK60" s="80">
        <v>0.11900000000000001</v>
      </c>
      <c r="AL60" s="80"/>
      <c r="AM60" s="80"/>
      <c r="AN60" s="80"/>
      <c r="AO60" s="80"/>
    </row>
    <row r="61" spans="1:41" ht="15.75">
      <c r="A61" s="63">
        <v>200012</v>
      </c>
      <c r="B61" s="61">
        <v>2000</v>
      </c>
      <c r="C61" s="62">
        <v>12</v>
      </c>
      <c r="D61" s="60" t="s">
        <v>1230</v>
      </c>
      <c r="E61" s="64" t="s">
        <v>42</v>
      </c>
      <c r="F61" s="64" t="s">
        <v>43</v>
      </c>
      <c r="G61" s="64" t="s">
        <v>44</v>
      </c>
      <c r="H61" s="69" t="s">
        <v>1232</v>
      </c>
      <c r="I61" s="65">
        <v>165</v>
      </c>
      <c r="J61" s="67">
        <v>4.7</v>
      </c>
      <c r="K61" s="66">
        <v>19</v>
      </c>
      <c r="L61" s="67">
        <v>2.2599999999999998</v>
      </c>
      <c r="M61" s="68">
        <v>0.32</v>
      </c>
      <c r="N61" s="68">
        <v>0.32</v>
      </c>
      <c r="O61" s="68">
        <v>0.2</v>
      </c>
      <c r="P61" s="68">
        <v>0.14000000000000001</v>
      </c>
      <c r="Q61" s="68">
        <v>0.15</v>
      </c>
      <c r="R61" s="68">
        <v>1.57</v>
      </c>
      <c r="S61" s="68">
        <v>0.16</v>
      </c>
      <c r="T61" s="67">
        <v>1.89</v>
      </c>
      <c r="U61" s="70">
        <v>2.1</v>
      </c>
      <c r="V61" s="79">
        <v>0.21</v>
      </c>
      <c r="W61" s="78">
        <v>0.53</v>
      </c>
      <c r="X61" s="78">
        <v>0.01</v>
      </c>
      <c r="Y61" s="80"/>
      <c r="Z61" s="80"/>
      <c r="AA61" s="80"/>
      <c r="AB61" s="80">
        <v>0.96700000000000008</v>
      </c>
      <c r="AC61" s="80">
        <v>5.1000000000000004E-2</v>
      </c>
      <c r="AD61" s="80">
        <v>0.71300000000000008</v>
      </c>
      <c r="AE61" s="80">
        <v>2.9359999999999999</v>
      </c>
      <c r="AF61" s="80">
        <v>0.05</v>
      </c>
      <c r="AG61" s="80">
        <v>0.251</v>
      </c>
      <c r="AH61" s="80">
        <v>9.0000000000000011E-3</v>
      </c>
      <c r="AI61" s="81">
        <v>0.80200000000000005</v>
      </c>
      <c r="AJ61" s="80">
        <v>0.53200000000000003</v>
      </c>
      <c r="AK61" s="80">
        <v>0.05</v>
      </c>
      <c r="AL61" s="80"/>
      <c r="AM61" s="80"/>
      <c r="AN61" s="80"/>
      <c r="AO61" s="80"/>
    </row>
    <row r="62" spans="1:41" ht="15.75">
      <c r="A62" s="63">
        <v>200101</v>
      </c>
      <c r="B62" s="61">
        <v>2001</v>
      </c>
      <c r="C62" s="62">
        <v>1</v>
      </c>
      <c r="D62" s="60" t="s">
        <v>1230</v>
      </c>
      <c r="E62" s="64" t="s">
        <v>42</v>
      </c>
      <c r="F62" s="64" t="s">
        <v>43</v>
      </c>
      <c r="G62" s="64" t="s">
        <v>44</v>
      </c>
      <c r="H62" s="69" t="s">
        <v>1232</v>
      </c>
      <c r="I62" s="65">
        <v>28</v>
      </c>
      <c r="J62" s="67">
        <v>4.5</v>
      </c>
      <c r="K62" s="66">
        <v>35</v>
      </c>
      <c r="L62" s="67">
        <v>2.38</v>
      </c>
      <c r="M62" s="68">
        <v>0.52</v>
      </c>
      <c r="N62" s="68">
        <v>0.41</v>
      </c>
      <c r="O62" s="68">
        <v>0.25</v>
      </c>
      <c r="P62" s="68">
        <v>0.16</v>
      </c>
      <c r="Q62" s="68">
        <v>0.17</v>
      </c>
      <c r="R62" s="68">
        <v>1.54</v>
      </c>
      <c r="S62" s="68">
        <v>0.06</v>
      </c>
      <c r="T62" s="67">
        <v>3.09</v>
      </c>
      <c r="U62" s="70">
        <v>1.7</v>
      </c>
      <c r="V62" s="79">
        <v>0.27</v>
      </c>
      <c r="W62" s="78">
        <v>0.79</v>
      </c>
      <c r="X62" s="78">
        <v>0.02</v>
      </c>
      <c r="Y62" s="80"/>
      <c r="Z62" s="80"/>
      <c r="AA62" s="80"/>
      <c r="AB62" s="80">
        <v>2.1859999999999999</v>
      </c>
      <c r="AC62" s="80">
        <v>6.6000000000000003E-2</v>
      </c>
      <c r="AD62" s="80">
        <v>0.78900000000000003</v>
      </c>
      <c r="AE62" s="80">
        <v>8.0739999999999998</v>
      </c>
      <c r="AF62" s="80">
        <v>0.23300000000000001</v>
      </c>
      <c r="AG62" s="80">
        <v>0.31900000000000001</v>
      </c>
      <c r="AH62" s="80">
        <v>8.0000000000000002E-3</v>
      </c>
      <c r="AI62" s="81">
        <v>1.2650000000000001</v>
      </c>
      <c r="AJ62" s="80">
        <v>0.66200000000000003</v>
      </c>
      <c r="AK62" s="80">
        <v>0.182</v>
      </c>
      <c r="AL62" s="80"/>
      <c r="AM62" s="80"/>
      <c r="AN62" s="80"/>
      <c r="AO62" s="80"/>
    </row>
    <row r="63" spans="1:41" ht="15.75">
      <c r="A63" s="63">
        <v>200102</v>
      </c>
      <c r="B63" s="61">
        <v>2001</v>
      </c>
      <c r="C63" s="62">
        <v>2</v>
      </c>
      <c r="D63" s="60" t="s">
        <v>1230</v>
      </c>
      <c r="E63" s="64" t="s">
        <v>42</v>
      </c>
      <c r="F63" s="64" t="s">
        <v>43</v>
      </c>
      <c r="G63" s="64" t="s">
        <v>44</v>
      </c>
      <c r="H63" s="69" t="s">
        <v>1232</v>
      </c>
      <c r="I63" s="65">
        <v>64</v>
      </c>
      <c r="J63" s="67">
        <v>4.5</v>
      </c>
      <c r="K63" s="66">
        <v>32</v>
      </c>
      <c r="L63" s="67">
        <v>1.43</v>
      </c>
      <c r="M63" s="68">
        <v>0.54</v>
      </c>
      <c r="N63" s="68">
        <v>0.4</v>
      </c>
      <c r="O63" s="68">
        <v>0.32</v>
      </c>
      <c r="P63" s="68">
        <v>0.14000000000000001</v>
      </c>
      <c r="Q63" s="68">
        <v>0.12</v>
      </c>
      <c r="R63" s="68">
        <v>0.96</v>
      </c>
      <c r="S63" s="68">
        <v>0.06</v>
      </c>
      <c r="T63" s="67">
        <v>2.4700000000000002</v>
      </c>
      <c r="U63" s="70">
        <v>1.5</v>
      </c>
      <c r="V63" s="79">
        <v>0.38</v>
      </c>
      <c r="W63" s="78">
        <v>0.92</v>
      </c>
      <c r="X63" s="78">
        <v>0.06</v>
      </c>
      <c r="Y63" s="80"/>
      <c r="Z63" s="80"/>
      <c r="AA63" s="80"/>
      <c r="AB63" s="80">
        <v>1.0490000000000002</v>
      </c>
      <c r="AC63" s="80">
        <v>0.05</v>
      </c>
      <c r="AD63" s="80">
        <v>0.49500000000000005</v>
      </c>
      <c r="AE63" s="80">
        <v>5.3740000000000006</v>
      </c>
      <c r="AF63" s="80">
        <v>0.19500000000000001</v>
      </c>
      <c r="AG63" s="80">
        <v>0.29500000000000004</v>
      </c>
      <c r="AH63" s="80">
        <v>3.0000000000000001E-3</v>
      </c>
      <c r="AI63" s="81">
        <v>2.1550000000000002</v>
      </c>
      <c r="AJ63" s="80">
        <v>0.79100000000000004</v>
      </c>
      <c r="AK63" s="80">
        <v>9.0999999999999998E-2</v>
      </c>
      <c r="AL63" s="80"/>
      <c r="AM63" s="80"/>
      <c r="AN63" s="80"/>
      <c r="AO63" s="80"/>
    </row>
    <row r="64" spans="1:41" ht="15.75">
      <c r="A64" s="63">
        <v>200103</v>
      </c>
      <c r="B64" s="61">
        <v>2001</v>
      </c>
      <c r="C64" s="62">
        <v>3</v>
      </c>
      <c r="D64" s="60" t="s">
        <v>1230</v>
      </c>
      <c r="E64" s="64" t="s">
        <v>42</v>
      </c>
      <c r="F64" s="64" t="s">
        <v>43</v>
      </c>
      <c r="G64" s="64" t="s">
        <v>44</v>
      </c>
      <c r="H64" s="69" t="s">
        <v>1232</v>
      </c>
      <c r="I64" s="65">
        <v>54</v>
      </c>
      <c r="J64" s="67">
        <v>4.5</v>
      </c>
      <c r="K64" s="66">
        <v>35</v>
      </c>
      <c r="L64" s="67">
        <v>0.6</v>
      </c>
      <c r="M64" s="68">
        <v>0.77</v>
      </c>
      <c r="N64" s="68">
        <v>0.53</v>
      </c>
      <c r="O64" s="68">
        <v>0.75</v>
      </c>
      <c r="P64" s="68">
        <v>0.11</v>
      </c>
      <c r="Q64" s="68">
        <v>7.0000000000000007E-2</v>
      </c>
      <c r="R64" s="68">
        <v>0.4</v>
      </c>
      <c r="S64" s="68">
        <v>0.03</v>
      </c>
      <c r="T64" s="67">
        <v>2.86</v>
      </c>
      <c r="U64" s="70">
        <v>1.8</v>
      </c>
      <c r="V64" s="79">
        <v>0.79</v>
      </c>
      <c r="W64" s="78">
        <v>1.56</v>
      </c>
      <c r="X64" s="78">
        <v>0.04</v>
      </c>
      <c r="Y64" s="80"/>
      <c r="Z64" s="80"/>
      <c r="AA64" s="80"/>
      <c r="AB64" s="80">
        <v>1.8620000000000001</v>
      </c>
      <c r="AC64" s="80">
        <v>8.3000000000000004E-2</v>
      </c>
      <c r="AD64" s="80">
        <v>1.2250000000000001</v>
      </c>
      <c r="AE64" s="80">
        <v>7.2360000000000007</v>
      </c>
      <c r="AF64" s="80">
        <v>0.254</v>
      </c>
      <c r="AG64" s="80">
        <v>0.44900000000000001</v>
      </c>
      <c r="AH64" s="80">
        <v>1.5000000000000001E-2</v>
      </c>
      <c r="AI64" s="81">
        <v>1.5680000000000001</v>
      </c>
      <c r="AJ64" s="80">
        <v>0.89400000000000002</v>
      </c>
      <c r="AK64" s="80">
        <v>0.17600000000000002</v>
      </c>
      <c r="AL64" s="80"/>
      <c r="AM64" s="80"/>
      <c r="AN64" s="80"/>
      <c r="AO64" s="80"/>
    </row>
    <row r="65" spans="1:41" ht="15.75">
      <c r="A65" s="63">
        <v>200104</v>
      </c>
      <c r="B65" s="61">
        <v>2001</v>
      </c>
      <c r="C65" s="62">
        <v>4</v>
      </c>
      <c r="D65" s="60" t="s">
        <v>1230</v>
      </c>
      <c r="E65" s="64" t="s">
        <v>42</v>
      </c>
      <c r="F65" s="64" t="s">
        <v>43</v>
      </c>
      <c r="G65" s="64" t="s">
        <v>44</v>
      </c>
      <c r="H65" s="69" t="s">
        <v>1232</v>
      </c>
      <c r="I65" s="65">
        <v>127</v>
      </c>
      <c r="J65" s="67">
        <v>4.8</v>
      </c>
      <c r="K65" s="66">
        <v>17</v>
      </c>
      <c r="L65" s="67">
        <v>0.4</v>
      </c>
      <c r="M65" s="68">
        <v>0.48</v>
      </c>
      <c r="N65" s="68">
        <v>0.4</v>
      </c>
      <c r="O65" s="68">
        <v>0.49</v>
      </c>
      <c r="P65" s="68">
        <v>0.13</v>
      </c>
      <c r="Q65" s="68">
        <v>0.05</v>
      </c>
      <c r="R65" s="68">
        <v>0.28999999999999998</v>
      </c>
      <c r="S65" s="68">
        <v>0.01</v>
      </c>
      <c r="T65" s="67">
        <v>1.53</v>
      </c>
      <c r="U65" s="70">
        <v>1.2</v>
      </c>
      <c r="V65" s="79">
        <v>0.47</v>
      </c>
      <c r="W65" s="78">
        <v>0.95</v>
      </c>
      <c r="X65" s="78">
        <v>-0.02</v>
      </c>
      <c r="Y65" s="80"/>
      <c r="Z65" s="80"/>
      <c r="AA65" s="80"/>
      <c r="AB65" s="80">
        <v>1.0190000000000001</v>
      </c>
      <c r="AC65" s="80">
        <v>2.3E-2</v>
      </c>
      <c r="AD65" s="80">
        <v>1.008</v>
      </c>
      <c r="AE65" s="80">
        <v>3.7410000000000001</v>
      </c>
      <c r="AF65" s="80">
        <v>0.13800000000000001</v>
      </c>
      <c r="AG65" s="80">
        <v>0.19600000000000001</v>
      </c>
      <c r="AH65" s="80">
        <v>5.0000000000000001E-3</v>
      </c>
      <c r="AI65" s="81">
        <v>1.454</v>
      </c>
      <c r="AJ65" s="80">
        <v>0.42800000000000005</v>
      </c>
      <c r="AK65" s="80">
        <v>0.05</v>
      </c>
      <c r="AL65" s="80"/>
      <c r="AM65" s="80"/>
      <c r="AN65" s="80"/>
      <c r="AO65" s="80"/>
    </row>
    <row r="66" spans="1:41" ht="15.75">
      <c r="A66" s="63">
        <v>200105</v>
      </c>
      <c r="B66" s="61">
        <v>2001</v>
      </c>
      <c r="C66" s="62">
        <v>5</v>
      </c>
      <c r="D66" s="60" t="s">
        <v>1230</v>
      </c>
      <c r="E66" s="64" t="s">
        <v>42</v>
      </c>
      <c r="F66" s="64" t="s">
        <v>43</v>
      </c>
      <c r="G66" s="64" t="s">
        <v>44</v>
      </c>
      <c r="H66" s="69" t="s">
        <v>1232</v>
      </c>
      <c r="I66" s="65">
        <v>43</v>
      </c>
      <c r="J66" s="67">
        <v>4.8</v>
      </c>
      <c r="K66" s="66">
        <v>16</v>
      </c>
      <c r="L66" s="67">
        <v>1.1100000000000001</v>
      </c>
      <c r="M66" s="68">
        <v>0.6</v>
      </c>
      <c r="N66" s="68">
        <v>0.71</v>
      </c>
      <c r="O66" s="68">
        <v>0.86</v>
      </c>
      <c r="P66" s="68">
        <v>0.21</v>
      </c>
      <c r="Q66" s="68">
        <v>0.11</v>
      </c>
      <c r="R66" s="68">
        <v>0.81</v>
      </c>
      <c r="S66" s="68">
        <v>7.0000000000000007E-2</v>
      </c>
      <c r="T66" s="67">
        <v>2.17</v>
      </c>
      <c r="U66" s="70">
        <v>1.7</v>
      </c>
      <c r="V66" s="79">
        <v>0.88</v>
      </c>
      <c r="W66" s="78">
        <v>1.48</v>
      </c>
      <c r="X66" s="78">
        <v>0.02</v>
      </c>
      <c r="Y66" s="80"/>
      <c r="Z66" s="80"/>
      <c r="AA66" s="80"/>
      <c r="AB66" s="80">
        <v>2.2709999999999999</v>
      </c>
      <c r="AC66" s="80">
        <v>6.3E-2</v>
      </c>
      <c r="AD66" s="80">
        <v>1.5610000000000002</v>
      </c>
      <c r="AE66" s="80">
        <v>7.2940000000000005</v>
      </c>
      <c r="AF66" s="80">
        <v>0.307</v>
      </c>
      <c r="AG66" s="80">
        <v>0.64300000000000002</v>
      </c>
      <c r="AH66" s="80">
        <v>4.2000000000000003E-2</v>
      </c>
      <c r="AI66" s="81">
        <v>3.9870000000000001</v>
      </c>
      <c r="AJ66" s="80">
        <v>0.878</v>
      </c>
      <c r="AK66" s="80">
        <v>0.249</v>
      </c>
      <c r="AL66" s="80"/>
      <c r="AM66" s="80"/>
      <c r="AN66" s="80"/>
      <c r="AO66" s="80"/>
    </row>
    <row r="67" spans="1:41" ht="15.75">
      <c r="A67" s="63">
        <v>200106</v>
      </c>
      <c r="B67" s="61">
        <v>2001</v>
      </c>
      <c r="C67" s="62">
        <v>6</v>
      </c>
      <c r="D67" s="60" t="s">
        <v>1230</v>
      </c>
      <c r="E67" s="64" t="s">
        <v>42</v>
      </c>
      <c r="F67" s="64" t="s">
        <v>43</v>
      </c>
      <c r="G67" s="64" t="s">
        <v>44</v>
      </c>
      <c r="H67" s="69" t="s">
        <v>1232</v>
      </c>
      <c r="I67" s="65">
        <v>93</v>
      </c>
      <c r="J67" s="67">
        <v>4.8</v>
      </c>
      <c r="K67" s="66">
        <v>17</v>
      </c>
      <c r="L67" s="67">
        <v>1.06</v>
      </c>
      <c r="M67" s="68">
        <v>0.38</v>
      </c>
      <c r="N67" s="68">
        <v>0.6</v>
      </c>
      <c r="O67" s="68">
        <v>0.5</v>
      </c>
      <c r="P67" s="68">
        <v>0.08</v>
      </c>
      <c r="Q67" s="68">
        <v>7.0000000000000007E-2</v>
      </c>
      <c r="R67" s="68">
        <v>1.1200000000000001</v>
      </c>
      <c r="S67" s="68">
        <v>0.23</v>
      </c>
      <c r="T67" s="67">
        <v>1.99</v>
      </c>
      <c r="U67" s="70">
        <v>1.7</v>
      </c>
      <c r="V67" s="79">
        <v>0.63</v>
      </c>
      <c r="W67" s="78">
        <v>1.01</v>
      </c>
      <c r="X67" s="78">
        <v>0.13</v>
      </c>
      <c r="Y67" s="80"/>
      <c r="Z67" s="80"/>
      <c r="AA67" s="80"/>
      <c r="AB67" s="80">
        <v>1.0050000000000001</v>
      </c>
      <c r="AC67" s="80">
        <v>2.8000000000000001E-2</v>
      </c>
      <c r="AD67" s="80">
        <v>0.99199999999999999</v>
      </c>
      <c r="AE67" s="80">
        <v>25.79</v>
      </c>
      <c r="AF67" s="80">
        <v>0.20700000000000002</v>
      </c>
      <c r="AG67" s="80">
        <v>0.29700000000000004</v>
      </c>
      <c r="AH67" s="80">
        <v>1.4E-2</v>
      </c>
      <c r="AI67" s="81">
        <v>2.403</v>
      </c>
      <c r="AJ67" s="80">
        <v>0.64400000000000002</v>
      </c>
      <c r="AK67" s="80">
        <v>9.0999999999999998E-2</v>
      </c>
      <c r="AL67" s="80"/>
      <c r="AM67" s="80"/>
      <c r="AN67" s="80"/>
      <c r="AO67" s="80"/>
    </row>
    <row r="68" spans="1:41" ht="15.75">
      <c r="A68" s="63">
        <v>200107</v>
      </c>
      <c r="B68" s="61">
        <v>2001</v>
      </c>
      <c r="C68" s="62">
        <v>7</v>
      </c>
      <c r="D68" s="60" t="s">
        <v>1230</v>
      </c>
      <c r="E68" s="64" t="s">
        <v>42</v>
      </c>
      <c r="F68" s="64" t="s">
        <v>43</v>
      </c>
      <c r="G68" s="64" t="s">
        <v>44</v>
      </c>
      <c r="H68" s="69" t="s">
        <v>1232</v>
      </c>
      <c r="I68" s="65">
        <v>53</v>
      </c>
      <c r="J68" s="67">
        <v>4.8</v>
      </c>
      <c r="K68" s="66">
        <v>15</v>
      </c>
      <c r="L68" s="67">
        <v>1.35</v>
      </c>
      <c r="M68" s="68">
        <v>0.28000000000000003</v>
      </c>
      <c r="N68" s="68">
        <v>0.36</v>
      </c>
      <c r="O68" s="68">
        <v>0.28000000000000003</v>
      </c>
      <c r="P68" s="68">
        <v>0.05</v>
      </c>
      <c r="Q68" s="68">
        <v>0.09</v>
      </c>
      <c r="R68" s="68">
        <v>1.1000000000000001</v>
      </c>
      <c r="S68" s="68">
        <v>0.09</v>
      </c>
      <c r="T68" s="67">
        <v>1.66</v>
      </c>
      <c r="U68" s="70">
        <v>1.2</v>
      </c>
      <c r="V68" s="79">
        <v>0.28999999999999998</v>
      </c>
      <c r="W68" s="78">
        <v>0.56999999999999995</v>
      </c>
      <c r="X68" s="78">
        <v>0.01</v>
      </c>
      <c r="Y68" s="80"/>
      <c r="Z68" s="80"/>
      <c r="AA68" s="80"/>
      <c r="AB68" s="80">
        <v>0.86399999999999999</v>
      </c>
      <c r="AC68" s="80">
        <v>0.01</v>
      </c>
      <c r="AD68" s="80">
        <v>1.2530000000000001</v>
      </c>
      <c r="AE68" s="80">
        <v>12.530000000000001</v>
      </c>
      <c r="AF68" s="80">
        <v>0.16800000000000001</v>
      </c>
      <c r="AG68" s="80">
        <v>0.29700000000000004</v>
      </c>
      <c r="AH68" s="80">
        <v>5.0000000000000001E-3</v>
      </c>
      <c r="AI68" s="81">
        <v>1.198</v>
      </c>
      <c r="AJ68" s="80">
        <v>0.45300000000000001</v>
      </c>
      <c r="AK68" s="80">
        <v>0.05</v>
      </c>
      <c r="AL68" s="80"/>
      <c r="AM68" s="80"/>
      <c r="AN68" s="80"/>
      <c r="AO68" s="80"/>
    </row>
    <row r="69" spans="1:41" ht="15.75">
      <c r="A69" s="63">
        <v>200108</v>
      </c>
      <c r="B69" s="61">
        <v>2001</v>
      </c>
      <c r="C69" s="62">
        <v>8</v>
      </c>
      <c r="D69" s="60" t="s">
        <v>1230</v>
      </c>
      <c r="E69" s="64" t="s">
        <v>42</v>
      </c>
      <c r="F69" s="64" t="s">
        <v>43</v>
      </c>
      <c r="G69" s="64" t="s">
        <v>44</v>
      </c>
      <c r="H69" s="69" t="s">
        <v>1232</v>
      </c>
      <c r="I69" s="65">
        <v>120</v>
      </c>
      <c r="J69" s="67">
        <v>4.8</v>
      </c>
      <c r="K69" s="66">
        <v>15</v>
      </c>
      <c r="L69" s="67">
        <v>1.44</v>
      </c>
      <c r="M69" s="68">
        <v>0.36</v>
      </c>
      <c r="N69" s="68">
        <v>0.61</v>
      </c>
      <c r="O69" s="68">
        <v>0.47</v>
      </c>
      <c r="P69" s="68">
        <v>0.2</v>
      </c>
      <c r="Q69" s="68">
        <v>0.11</v>
      </c>
      <c r="R69" s="68">
        <v>1.06</v>
      </c>
      <c r="S69" s="68">
        <v>0.12</v>
      </c>
      <c r="T69" s="67">
        <v>1.92</v>
      </c>
      <c r="U69" s="70">
        <v>1.5</v>
      </c>
      <c r="V69" s="79">
        <v>0.5</v>
      </c>
      <c r="W69" s="78">
        <v>0.86</v>
      </c>
      <c r="X69" s="78">
        <v>0.03</v>
      </c>
      <c r="Y69" s="80"/>
      <c r="Z69" s="80"/>
      <c r="AA69" s="80"/>
      <c r="AB69" s="80">
        <v>1.2510000000000001</v>
      </c>
      <c r="AC69" s="80">
        <v>1.9E-2</v>
      </c>
      <c r="AD69" s="80">
        <v>1.0740000000000001</v>
      </c>
      <c r="AE69" s="80">
        <v>16.029</v>
      </c>
      <c r="AF69" s="80">
        <v>0.05</v>
      </c>
      <c r="AG69" s="80">
        <v>0.22700000000000001</v>
      </c>
      <c r="AH69" s="80">
        <v>3.0000000000000001E-3</v>
      </c>
      <c r="AI69" s="81">
        <v>1.6420000000000001</v>
      </c>
      <c r="AJ69" s="80">
        <v>0.64900000000000002</v>
      </c>
      <c r="AK69" s="80">
        <v>0.11900000000000001</v>
      </c>
      <c r="AL69" s="80"/>
      <c r="AM69" s="80"/>
      <c r="AN69" s="80"/>
      <c r="AO69" s="80"/>
    </row>
    <row r="70" spans="1:41" ht="15.75">
      <c r="A70" s="63">
        <v>200109</v>
      </c>
      <c r="B70" s="61">
        <v>2001</v>
      </c>
      <c r="C70" s="62">
        <v>9</v>
      </c>
      <c r="D70" s="60" t="s">
        <v>1230</v>
      </c>
      <c r="E70" s="64" t="s">
        <v>42</v>
      </c>
      <c r="F70" s="64" t="s">
        <v>43</v>
      </c>
      <c r="G70" s="64" t="s">
        <v>44</v>
      </c>
      <c r="H70" s="69" t="s">
        <v>1232</v>
      </c>
      <c r="I70" s="65">
        <v>129</v>
      </c>
      <c r="J70" s="67">
        <v>4.7</v>
      </c>
      <c r="K70" s="66">
        <v>18</v>
      </c>
      <c r="L70" s="67">
        <v>0.68</v>
      </c>
      <c r="M70" s="68">
        <v>0.23</v>
      </c>
      <c r="N70" s="68">
        <v>0.35</v>
      </c>
      <c r="O70" s="68">
        <v>0.17</v>
      </c>
      <c r="P70" s="68">
        <v>0.11</v>
      </c>
      <c r="Q70" s="68">
        <v>0.05</v>
      </c>
      <c r="R70" s="68">
        <v>0.77</v>
      </c>
      <c r="S70" s="68">
        <v>0.22</v>
      </c>
      <c r="T70" s="67">
        <v>1.6</v>
      </c>
      <c r="U70" s="70">
        <v>1.5</v>
      </c>
      <c r="V70" s="79">
        <v>0.26</v>
      </c>
      <c r="W70" s="78">
        <v>0.49</v>
      </c>
      <c r="X70" s="78">
        <v>0.09</v>
      </c>
      <c r="Y70" s="80"/>
      <c r="Z70" s="80"/>
      <c r="AA70" s="80"/>
      <c r="AB70" s="80">
        <v>1.0580000000000001</v>
      </c>
      <c r="AC70" s="80">
        <v>4.4000000000000004E-2</v>
      </c>
      <c r="AD70" s="80">
        <v>0.58600000000000008</v>
      </c>
      <c r="AE70" s="80">
        <v>21.744</v>
      </c>
      <c r="AF70" s="80">
        <v>0.05</v>
      </c>
      <c r="AG70" s="80">
        <v>0.17500000000000002</v>
      </c>
      <c r="AH70" s="80">
        <v>3.0000000000000001E-3</v>
      </c>
      <c r="AI70" s="81">
        <v>1.089</v>
      </c>
      <c r="AJ70" s="80">
        <v>0.435</v>
      </c>
      <c r="AK70" s="80">
        <v>0.05</v>
      </c>
      <c r="AL70" s="80"/>
      <c r="AM70" s="80"/>
      <c r="AN70" s="80"/>
      <c r="AO70" s="80"/>
    </row>
    <row r="71" spans="1:41" ht="15.75">
      <c r="A71" s="63">
        <v>200110</v>
      </c>
      <c r="B71" s="61">
        <v>2001</v>
      </c>
      <c r="C71" s="62">
        <v>10</v>
      </c>
      <c r="D71" s="60" t="s">
        <v>1230</v>
      </c>
      <c r="E71" s="64" t="s">
        <v>42</v>
      </c>
      <c r="F71" s="64" t="s">
        <v>43</v>
      </c>
      <c r="G71" s="64" t="s">
        <v>44</v>
      </c>
      <c r="H71" s="69" t="s">
        <v>1232</v>
      </c>
      <c r="I71" s="65">
        <v>90</v>
      </c>
      <c r="J71" s="67">
        <v>5</v>
      </c>
      <c r="K71" s="66">
        <v>11</v>
      </c>
      <c r="L71" s="67">
        <v>3.87</v>
      </c>
      <c r="M71" s="68">
        <v>0.55000000000000004</v>
      </c>
      <c r="N71" s="68">
        <v>0.72</v>
      </c>
      <c r="O71" s="68">
        <v>0.47</v>
      </c>
      <c r="P71" s="68">
        <v>0.51</v>
      </c>
      <c r="Q71" s="68">
        <v>0.27</v>
      </c>
      <c r="R71" s="68">
        <v>2.5</v>
      </c>
      <c r="S71" s="68">
        <v>0.16</v>
      </c>
      <c r="T71" s="67">
        <v>3</v>
      </c>
      <c r="U71" s="70">
        <v>1.6</v>
      </c>
      <c r="V71" s="79">
        <v>0.42</v>
      </c>
      <c r="W71" s="78">
        <v>0.97</v>
      </c>
      <c r="X71" s="78">
        <v>-0.05</v>
      </c>
      <c r="Y71" s="80"/>
      <c r="Z71" s="80"/>
      <c r="AA71" s="80"/>
      <c r="AB71" s="80">
        <v>0.95400000000000007</v>
      </c>
      <c r="AC71" s="80">
        <v>4.5000000000000005E-2</v>
      </c>
      <c r="AD71" s="80">
        <v>0.42500000000000004</v>
      </c>
      <c r="AE71" s="80">
        <v>4.742</v>
      </c>
      <c r="AF71" s="80">
        <v>0.05</v>
      </c>
      <c r="AG71" s="80">
        <v>0.05</v>
      </c>
      <c r="AH71" s="80">
        <v>3.2000000000000001E-2</v>
      </c>
      <c r="AI71" s="81">
        <v>5.33</v>
      </c>
      <c r="AJ71" s="80">
        <v>1.474</v>
      </c>
      <c r="AK71" s="80">
        <v>0.248</v>
      </c>
      <c r="AL71" s="80"/>
      <c r="AM71" s="80"/>
      <c r="AN71" s="80"/>
      <c r="AO71" s="80"/>
    </row>
    <row r="72" spans="1:41" ht="15.75">
      <c r="A72" s="63">
        <v>200111</v>
      </c>
      <c r="B72" s="61">
        <v>2001</v>
      </c>
      <c r="C72" s="62">
        <v>11</v>
      </c>
      <c r="D72" s="60" t="s">
        <v>1230</v>
      </c>
      <c r="E72" s="64" t="s">
        <v>42</v>
      </c>
      <c r="F72" s="64" t="s">
        <v>43</v>
      </c>
      <c r="G72" s="64" t="s">
        <v>44</v>
      </c>
      <c r="H72" s="69" t="s">
        <v>1232</v>
      </c>
      <c r="I72" s="65">
        <v>47</v>
      </c>
      <c r="J72" s="67">
        <v>4.9000000000000004</v>
      </c>
      <c r="K72" s="66">
        <v>14</v>
      </c>
      <c r="L72" s="67">
        <v>4.62</v>
      </c>
      <c r="M72" s="68">
        <v>0.28000000000000003</v>
      </c>
      <c r="N72" s="68">
        <v>0.4</v>
      </c>
      <c r="O72" s="68">
        <v>0.16</v>
      </c>
      <c r="P72" s="68">
        <v>0.17</v>
      </c>
      <c r="Q72" s="68">
        <v>0.32</v>
      </c>
      <c r="R72" s="68">
        <v>3.19</v>
      </c>
      <c r="S72" s="68">
        <v>0.16</v>
      </c>
      <c r="T72" s="67">
        <v>3.2</v>
      </c>
      <c r="U72" s="70">
        <v>1.7</v>
      </c>
      <c r="V72" s="79">
        <v>0.21</v>
      </c>
      <c r="W72" s="78">
        <v>0.49</v>
      </c>
      <c r="X72" s="78">
        <v>0.05</v>
      </c>
      <c r="Y72" s="80"/>
      <c r="Z72" s="80"/>
      <c r="AA72" s="80"/>
      <c r="AB72" s="80">
        <v>0.502</v>
      </c>
      <c r="AC72" s="80">
        <v>1.2E-2</v>
      </c>
      <c r="AD72" s="80">
        <v>2.7680000000000002</v>
      </c>
      <c r="AE72" s="80">
        <v>5.05</v>
      </c>
      <c r="AF72" s="80">
        <v>0.05</v>
      </c>
      <c r="AG72" s="80">
        <v>2.5000000000000001E-2</v>
      </c>
      <c r="AH72" s="80">
        <v>3.9E-2</v>
      </c>
      <c r="AI72" s="81">
        <v>14.221</v>
      </c>
      <c r="AJ72" s="80">
        <v>2.7949999999999999</v>
      </c>
      <c r="AK72" s="80">
        <v>0.32200000000000001</v>
      </c>
      <c r="AL72" s="80"/>
      <c r="AM72" s="80"/>
      <c r="AN72" s="80"/>
      <c r="AO72" s="80"/>
    </row>
    <row r="73" spans="1:41" ht="15.75">
      <c r="A73" s="63">
        <v>200112</v>
      </c>
      <c r="B73" s="61">
        <v>2001</v>
      </c>
      <c r="C73" s="62">
        <v>12</v>
      </c>
      <c r="D73" s="60" t="s">
        <v>1230</v>
      </c>
      <c r="E73" s="64" t="s">
        <v>42</v>
      </c>
      <c r="F73" s="64" t="s">
        <v>43</v>
      </c>
      <c r="G73" s="64" t="s">
        <v>44</v>
      </c>
      <c r="H73" s="69" t="s">
        <v>1232</v>
      </c>
      <c r="I73" s="65">
        <v>44</v>
      </c>
      <c r="J73" s="67">
        <v>4.3</v>
      </c>
      <c r="K73" s="66">
        <v>54</v>
      </c>
      <c r="L73" s="67">
        <v>3.12</v>
      </c>
      <c r="M73" s="68">
        <v>0.68</v>
      </c>
      <c r="N73" s="68">
        <v>0.78</v>
      </c>
      <c r="O73" s="68">
        <v>0.44</v>
      </c>
      <c r="P73" s="68">
        <v>0.15</v>
      </c>
      <c r="Q73" s="68">
        <v>0.2</v>
      </c>
      <c r="R73" s="68">
        <v>1.9</v>
      </c>
      <c r="S73" s="68">
        <v>0.11</v>
      </c>
      <c r="T73" s="67">
        <v>3.91</v>
      </c>
      <c r="U73" s="70">
        <v>1.8</v>
      </c>
      <c r="V73" s="79">
        <v>0.52</v>
      </c>
      <c r="W73" s="78">
        <v>1.2</v>
      </c>
      <c r="X73" s="78">
        <v>0.08</v>
      </c>
      <c r="Y73" s="80"/>
      <c r="Z73" s="80"/>
      <c r="AA73" s="80"/>
      <c r="AB73" s="80">
        <v>2.214</v>
      </c>
      <c r="AC73" s="80">
        <v>7.9000000000000001E-2</v>
      </c>
      <c r="AD73" s="80">
        <v>1.07</v>
      </c>
      <c r="AE73" s="80">
        <v>9.1490000000000009</v>
      </c>
      <c r="AF73" s="80">
        <v>0.05</v>
      </c>
      <c r="AG73" s="80">
        <v>0.13800000000000001</v>
      </c>
      <c r="AH73" s="80">
        <v>1.4E-2</v>
      </c>
      <c r="AI73" s="81">
        <v>1.18</v>
      </c>
      <c r="AJ73" s="80">
        <v>1.8220000000000001</v>
      </c>
      <c r="AK73" s="80">
        <v>0.31</v>
      </c>
      <c r="AL73" s="80"/>
      <c r="AM73" s="80"/>
      <c r="AN73" s="80"/>
      <c r="AO73" s="80"/>
    </row>
    <row r="74" spans="1:41" ht="15.75">
      <c r="A74" s="63">
        <v>200201</v>
      </c>
      <c r="B74" s="61">
        <v>2002</v>
      </c>
      <c r="C74" s="62">
        <v>1</v>
      </c>
      <c r="D74" s="60" t="s">
        <v>1230</v>
      </c>
      <c r="E74" s="64" t="s">
        <v>42</v>
      </c>
      <c r="F74" s="64" t="s">
        <v>43</v>
      </c>
      <c r="G74" s="64" t="s">
        <v>44</v>
      </c>
      <c r="H74" s="69" t="s">
        <v>1232</v>
      </c>
      <c r="I74" s="65">
        <v>166</v>
      </c>
      <c r="J74" s="67">
        <v>4.5</v>
      </c>
      <c r="K74" s="66">
        <v>32</v>
      </c>
      <c r="L74" s="67">
        <v>3.5</v>
      </c>
      <c r="M74" s="68">
        <v>0.5</v>
      </c>
      <c r="N74" s="68">
        <v>0.54</v>
      </c>
      <c r="O74" s="68">
        <v>0.36</v>
      </c>
      <c r="P74" s="68">
        <v>0.12</v>
      </c>
      <c r="Q74" s="68">
        <v>0.22</v>
      </c>
      <c r="R74" s="68">
        <v>2.0099999999999998</v>
      </c>
      <c r="S74" s="68">
        <v>0.09</v>
      </c>
      <c r="T74" s="67">
        <v>3</v>
      </c>
      <c r="U74" s="70">
        <v>1.6</v>
      </c>
      <c r="V74" s="79">
        <v>0.4</v>
      </c>
      <c r="W74" s="78"/>
      <c r="X74" s="78"/>
      <c r="Y74" s="80"/>
      <c r="Z74" s="80"/>
      <c r="AA74" s="80"/>
      <c r="AB74" s="80">
        <v>0.76100000000000001</v>
      </c>
      <c r="AC74" s="80">
        <v>1.3000000000000001E-2</v>
      </c>
      <c r="AD74" s="80">
        <v>0.56500000000000006</v>
      </c>
      <c r="AE74" s="80">
        <v>3.5260000000000002</v>
      </c>
      <c r="AF74" s="80">
        <v>0.05</v>
      </c>
      <c r="AG74" s="80">
        <v>2.5000000000000001E-2</v>
      </c>
      <c r="AH74" s="80">
        <v>3.0000000000000001E-3</v>
      </c>
      <c r="AI74" s="81">
        <v>0.96900000000000008</v>
      </c>
      <c r="AJ74" s="80">
        <v>0.80200000000000005</v>
      </c>
      <c r="AK74" s="80">
        <v>0.108</v>
      </c>
      <c r="AL74" s="80"/>
      <c r="AM74" s="80"/>
      <c r="AN74" s="80"/>
      <c r="AO74" s="80"/>
    </row>
    <row r="75" spans="1:41" ht="15.75">
      <c r="A75" s="63">
        <v>200202</v>
      </c>
      <c r="B75" s="61">
        <v>2002</v>
      </c>
      <c r="C75" s="62">
        <v>2</v>
      </c>
      <c r="D75" s="60" t="s">
        <v>1230</v>
      </c>
      <c r="E75" s="64" t="s">
        <v>42</v>
      </c>
      <c r="F75" s="64" t="s">
        <v>43</v>
      </c>
      <c r="G75" s="64" t="s">
        <v>44</v>
      </c>
      <c r="H75" s="69" t="s">
        <v>1232</v>
      </c>
      <c r="I75" s="65">
        <v>217</v>
      </c>
      <c r="J75" s="67">
        <v>4.7</v>
      </c>
      <c r="K75" s="66">
        <v>19</v>
      </c>
      <c r="L75" s="67">
        <v>3.17</v>
      </c>
      <c r="M75" s="68">
        <v>0.37</v>
      </c>
      <c r="N75" s="68">
        <v>0.49</v>
      </c>
      <c r="O75" s="68">
        <v>0.33</v>
      </c>
      <c r="P75" s="68">
        <v>0.11</v>
      </c>
      <c r="Q75" s="68">
        <v>0.2</v>
      </c>
      <c r="R75" s="68">
        <v>1.99</v>
      </c>
      <c r="S75" s="68">
        <v>0.13</v>
      </c>
      <c r="T75" s="67">
        <v>2.85</v>
      </c>
      <c r="U75" s="70">
        <v>1.7</v>
      </c>
      <c r="V75" s="79">
        <v>0.45</v>
      </c>
      <c r="W75" s="78"/>
      <c r="X75" s="78"/>
      <c r="Y75" s="80"/>
      <c r="Z75" s="80"/>
      <c r="AA75" s="80"/>
      <c r="AB75" s="80">
        <v>1.222</v>
      </c>
      <c r="AC75" s="80">
        <v>2.1000000000000001E-2</v>
      </c>
      <c r="AD75" s="80">
        <v>0.28200000000000003</v>
      </c>
      <c r="AE75" s="80">
        <v>3.5660000000000003</v>
      </c>
      <c r="AF75" s="80">
        <v>0.05</v>
      </c>
      <c r="AG75" s="80">
        <v>3.6000000000000004E-2</v>
      </c>
      <c r="AH75" s="80">
        <v>3.0000000000000001E-3</v>
      </c>
      <c r="AI75" s="81">
        <v>0.84100000000000008</v>
      </c>
      <c r="AJ75" s="80">
        <v>0.86699999999999999</v>
      </c>
      <c r="AK75" s="80">
        <v>0.05</v>
      </c>
      <c r="AL75" s="80"/>
      <c r="AM75" s="80"/>
      <c r="AN75" s="80"/>
      <c r="AO75" s="80"/>
    </row>
    <row r="76" spans="1:41" ht="15.75">
      <c r="A76" s="63">
        <v>200203</v>
      </c>
      <c r="B76" s="61">
        <v>2002</v>
      </c>
      <c r="C76" s="62">
        <v>3</v>
      </c>
      <c r="D76" s="60" t="s">
        <v>1230</v>
      </c>
      <c r="E76" s="64" t="s">
        <v>42</v>
      </c>
      <c r="F76" s="64" t="s">
        <v>43</v>
      </c>
      <c r="G76" s="64" t="s">
        <v>44</v>
      </c>
      <c r="H76" s="69" t="s">
        <v>1232</v>
      </c>
      <c r="I76" s="65">
        <v>40</v>
      </c>
      <c r="J76" s="67">
        <v>4.9000000000000004</v>
      </c>
      <c r="K76" s="66">
        <v>12</v>
      </c>
      <c r="L76" s="67">
        <v>2.68</v>
      </c>
      <c r="M76" s="68">
        <v>0.85</v>
      </c>
      <c r="N76" s="68">
        <v>0.77</v>
      </c>
      <c r="O76" s="68">
        <v>1.17</v>
      </c>
      <c r="P76" s="68">
        <v>0.2</v>
      </c>
      <c r="Q76" s="68">
        <v>0.24</v>
      </c>
      <c r="R76" s="68">
        <v>1.83</v>
      </c>
      <c r="S76" s="68">
        <v>0.5</v>
      </c>
      <c r="T76" s="67">
        <v>3.69</v>
      </c>
      <c r="U76" s="70">
        <v>1.8</v>
      </c>
      <c r="V76" s="79">
        <v>1.3</v>
      </c>
      <c r="W76" s="78"/>
      <c r="X76" s="78"/>
      <c r="Y76" s="80"/>
      <c r="Z76" s="80"/>
      <c r="AA76" s="80"/>
      <c r="AB76" s="80">
        <v>0.85300000000000009</v>
      </c>
      <c r="AC76" s="80">
        <v>5.2000000000000005E-2</v>
      </c>
      <c r="AD76" s="80">
        <v>0.49500000000000005</v>
      </c>
      <c r="AE76" s="80">
        <v>6.4930000000000003</v>
      </c>
      <c r="AF76" s="80">
        <v>0.05</v>
      </c>
      <c r="AG76" s="80">
        <v>0.08</v>
      </c>
      <c r="AH76" s="80">
        <v>3.0000000000000001E-3</v>
      </c>
      <c r="AI76" s="81">
        <v>1.21</v>
      </c>
      <c r="AJ76" s="80">
        <v>0.91700000000000004</v>
      </c>
      <c r="AK76" s="80">
        <v>0.16700000000000001</v>
      </c>
      <c r="AL76" s="80"/>
      <c r="AM76" s="80"/>
      <c r="AN76" s="80"/>
      <c r="AO76" s="80"/>
    </row>
    <row r="77" spans="1:41" ht="15.75">
      <c r="A77" s="63">
        <v>200204</v>
      </c>
      <c r="B77" s="61">
        <v>2002</v>
      </c>
      <c r="C77" s="62">
        <v>4</v>
      </c>
      <c r="D77" s="60" t="s">
        <v>1230</v>
      </c>
      <c r="E77" s="64" t="s">
        <v>42</v>
      </c>
      <c r="F77" s="64" t="s">
        <v>43</v>
      </c>
      <c r="G77" s="64" t="s">
        <v>44</v>
      </c>
      <c r="H77" s="69" t="s">
        <v>1232</v>
      </c>
      <c r="I77" s="65">
        <v>49</v>
      </c>
      <c r="J77" s="67">
        <v>5.0999999999999996</v>
      </c>
      <c r="K77" s="66">
        <v>8</v>
      </c>
      <c r="L77" s="67">
        <v>0.86</v>
      </c>
      <c r="M77" s="68">
        <v>0.82</v>
      </c>
      <c r="N77" s="68">
        <v>0.8</v>
      </c>
      <c r="O77" s="68">
        <v>1</v>
      </c>
      <c r="P77" s="68">
        <v>0.48</v>
      </c>
      <c r="Q77" s="68">
        <v>0.14000000000000001</v>
      </c>
      <c r="R77" s="68">
        <v>0.76</v>
      </c>
      <c r="S77" s="68">
        <v>0.13</v>
      </c>
      <c r="T77" s="67">
        <v>2.41</v>
      </c>
      <c r="U77" s="70">
        <v>2.1</v>
      </c>
      <c r="V77" s="79">
        <v>1.1000000000000001</v>
      </c>
      <c r="W77" s="78"/>
      <c r="X77" s="78"/>
      <c r="Y77" s="80"/>
      <c r="Z77" s="80"/>
      <c r="AA77" s="80"/>
      <c r="AB77" s="80">
        <v>3.4320000000000004</v>
      </c>
      <c r="AC77" s="80">
        <v>7.5999999999999998E-2</v>
      </c>
      <c r="AD77" s="80">
        <v>2.7010000000000001</v>
      </c>
      <c r="AE77" s="80">
        <v>18.927</v>
      </c>
      <c r="AF77" s="80">
        <v>0.05</v>
      </c>
      <c r="AG77" s="80">
        <v>5.6000000000000001E-2</v>
      </c>
      <c r="AH77" s="80">
        <v>4.2000000000000003E-2</v>
      </c>
      <c r="AI77" s="81">
        <v>7.6840000000000002</v>
      </c>
      <c r="AJ77" s="80">
        <v>0.62</v>
      </c>
      <c r="AK77" s="80">
        <v>0.315</v>
      </c>
      <c r="AL77" s="80"/>
      <c r="AM77" s="80"/>
      <c r="AN77" s="80"/>
      <c r="AO77" s="80"/>
    </row>
    <row r="78" spans="1:41" ht="15.75">
      <c r="A78" s="63">
        <v>200205</v>
      </c>
      <c r="B78" s="61">
        <v>2002</v>
      </c>
      <c r="C78" s="62">
        <v>5</v>
      </c>
      <c r="D78" s="60" t="s">
        <v>1230</v>
      </c>
      <c r="E78" s="64" t="s">
        <v>42</v>
      </c>
      <c r="F78" s="64" t="s">
        <v>43</v>
      </c>
      <c r="G78" s="64" t="s">
        <v>44</v>
      </c>
      <c r="H78" s="69" t="s">
        <v>1232</v>
      </c>
      <c r="I78" s="65">
        <v>80</v>
      </c>
      <c r="J78" s="67">
        <v>5.5</v>
      </c>
      <c r="K78" s="66">
        <v>3</v>
      </c>
      <c r="L78" s="67">
        <v>0.36</v>
      </c>
      <c r="M78" s="68">
        <v>0.34</v>
      </c>
      <c r="N78" s="68">
        <v>0.54</v>
      </c>
      <c r="O78" s="68">
        <v>0.65</v>
      </c>
      <c r="P78" s="68">
        <v>0.12</v>
      </c>
      <c r="Q78" s="68">
        <v>0.06</v>
      </c>
      <c r="R78" s="68">
        <v>0.24</v>
      </c>
      <c r="S78" s="68">
        <v>0.24</v>
      </c>
      <c r="T78" s="67">
        <v>1.47</v>
      </c>
      <c r="U78" s="70">
        <v>2.6</v>
      </c>
      <c r="V78" s="79">
        <v>0.78</v>
      </c>
      <c r="W78" s="78"/>
      <c r="X78" s="78"/>
      <c r="Y78" s="80"/>
      <c r="Z78" s="80"/>
      <c r="AA78" s="80"/>
      <c r="AB78" s="80">
        <v>0.76300000000000001</v>
      </c>
      <c r="AC78" s="80">
        <v>0.02</v>
      </c>
      <c r="AD78" s="80">
        <v>0.94300000000000006</v>
      </c>
      <c r="AE78" s="80">
        <v>4.1100000000000003</v>
      </c>
      <c r="AF78" s="80">
        <v>0.05</v>
      </c>
      <c r="AG78" s="80">
        <v>2.5000000000000001E-2</v>
      </c>
      <c r="AH78" s="80">
        <v>3.0000000000000001E-3</v>
      </c>
      <c r="AI78" s="81">
        <v>3.1960000000000002</v>
      </c>
      <c r="AJ78" s="80">
        <v>0.44900000000000001</v>
      </c>
      <c r="AK78" s="80">
        <v>0.05</v>
      </c>
      <c r="AL78" s="80"/>
      <c r="AM78" s="80"/>
      <c r="AN78" s="80"/>
      <c r="AO78" s="80"/>
    </row>
    <row r="79" spans="1:41" ht="15.75">
      <c r="A79" s="63">
        <v>200206</v>
      </c>
      <c r="B79" s="61">
        <v>2002</v>
      </c>
      <c r="C79" s="62">
        <v>6</v>
      </c>
      <c r="D79" s="60" t="s">
        <v>1230</v>
      </c>
      <c r="E79" s="64" t="s">
        <v>42</v>
      </c>
      <c r="F79" s="64" t="s">
        <v>43</v>
      </c>
      <c r="G79" s="64" t="s">
        <v>44</v>
      </c>
      <c r="H79" s="69" t="s">
        <v>1232</v>
      </c>
      <c r="I79" s="65">
        <v>121</v>
      </c>
      <c r="J79" s="67">
        <v>5.0999999999999996</v>
      </c>
      <c r="K79" s="66">
        <v>9</v>
      </c>
      <c r="L79" s="67">
        <v>0.61</v>
      </c>
      <c r="M79" s="68">
        <v>0.26</v>
      </c>
      <c r="N79" s="68">
        <v>0.33</v>
      </c>
      <c r="O79" s="68">
        <v>0.28999999999999998</v>
      </c>
      <c r="P79" s="68">
        <v>0.13</v>
      </c>
      <c r="Q79" s="68">
        <v>7.0000000000000007E-2</v>
      </c>
      <c r="R79" s="68">
        <v>0.39</v>
      </c>
      <c r="S79" s="68">
        <v>0.09</v>
      </c>
      <c r="T79" s="67">
        <v>1.1599999999999999</v>
      </c>
      <c r="U79" s="70">
        <v>4.0999999999999996</v>
      </c>
      <c r="V79" s="79">
        <v>0.31</v>
      </c>
      <c r="W79" s="78"/>
      <c r="X79" s="78"/>
      <c r="Y79" s="80"/>
      <c r="Z79" s="80"/>
      <c r="AA79" s="80"/>
      <c r="AB79" s="80">
        <v>0.58100000000000007</v>
      </c>
      <c r="AC79" s="80">
        <v>4.1000000000000002E-2</v>
      </c>
      <c r="AD79" s="80">
        <v>1.117</v>
      </c>
      <c r="AE79" s="80">
        <v>3.8040000000000003</v>
      </c>
      <c r="AF79" s="80">
        <v>0.05</v>
      </c>
      <c r="AG79" s="80">
        <v>0.10300000000000001</v>
      </c>
      <c r="AH79" s="80">
        <v>3.0000000000000001E-3</v>
      </c>
      <c r="AI79" s="81">
        <v>3.3810000000000002</v>
      </c>
      <c r="AJ79" s="80">
        <v>0.51900000000000002</v>
      </c>
      <c r="AK79" s="80">
        <v>0.05</v>
      </c>
      <c r="AL79" s="80"/>
      <c r="AM79" s="80"/>
      <c r="AN79" s="80"/>
      <c r="AO79" s="80"/>
    </row>
    <row r="80" spans="1:41" ht="15.75">
      <c r="A80" s="63">
        <v>200207</v>
      </c>
      <c r="B80" s="61">
        <v>2002</v>
      </c>
      <c r="C80" s="62">
        <v>7</v>
      </c>
      <c r="D80" s="60" t="s">
        <v>1230</v>
      </c>
      <c r="E80" s="64" t="s">
        <v>42</v>
      </c>
      <c r="F80" s="64" t="s">
        <v>43</v>
      </c>
      <c r="G80" s="64" t="s">
        <v>44</v>
      </c>
      <c r="H80" s="69" t="s">
        <v>1232</v>
      </c>
      <c r="I80" s="65">
        <v>155</v>
      </c>
      <c r="J80" s="67">
        <v>4.9000000000000004</v>
      </c>
      <c r="K80" s="66">
        <v>11</v>
      </c>
      <c r="L80" s="67">
        <v>1.1200000000000001</v>
      </c>
      <c r="M80" s="68">
        <v>0.21</v>
      </c>
      <c r="N80" s="68">
        <v>0.28999999999999998</v>
      </c>
      <c r="O80" s="68">
        <v>0.19</v>
      </c>
      <c r="P80" s="68">
        <v>0.08</v>
      </c>
      <c r="Q80" s="68">
        <v>0.08</v>
      </c>
      <c r="R80" s="68">
        <v>0.76</v>
      </c>
      <c r="S80" s="68">
        <v>0.32</v>
      </c>
      <c r="T80" s="67">
        <v>1.37</v>
      </c>
      <c r="U80" s="70">
        <v>2.2000000000000002</v>
      </c>
      <c r="V80" s="79">
        <v>0.2</v>
      </c>
      <c r="W80" s="78"/>
      <c r="X80" s="78"/>
      <c r="Y80" s="80"/>
      <c r="Z80" s="80"/>
      <c r="AA80" s="80"/>
      <c r="AB80" s="80">
        <v>0.30499999999999999</v>
      </c>
      <c r="AC80" s="80">
        <v>5.0000000000000001E-3</v>
      </c>
      <c r="AD80" s="80">
        <v>0.80200000000000005</v>
      </c>
      <c r="AE80" s="80">
        <v>1.1220000000000001</v>
      </c>
      <c r="AF80" s="80">
        <v>0.22</v>
      </c>
      <c r="AG80" s="80">
        <v>2.5000000000000001E-2</v>
      </c>
      <c r="AH80" s="80">
        <v>3.0000000000000001E-3</v>
      </c>
      <c r="AI80" s="81">
        <v>1.542</v>
      </c>
      <c r="AJ80" s="80">
        <v>0.51500000000000001</v>
      </c>
      <c r="AK80" s="80">
        <v>0.05</v>
      </c>
      <c r="AL80" s="80"/>
      <c r="AM80" s="80"/>
      <c r="AN80" s="80"/>
      <c r="AO80" s="80"/>
    </row>
    <row r="81" spans="1:41" ht="15.75">
      <c r="A81" s="63">
        <v>200208</v>
      </c>
      <c r="B81" s="61">
        <v>2002</v>
      </c>
      <c r="C81" s="62">
        <v>8</v>
      </c>
      <c r="D81" s="60" t="s">
        <v>1230</v>
      </c>
      <c r="E81" s="64" t="s">
        <v>42</v>
      </c>
      <c r="F81" s="64" t="s">
        <v>43</v>
      </c>
      <c r="G81" s="64" t="s">
        <v>44</v>
      </c>
      <c r="H81" s="69" t="s">
        <v>1232</v>
      </c>
      <c r="I81" s="65">
        <v>74</v>
      </c>
      <c r="J81" s="67">
        <v>5.7</v>
      </c>
      <c r="K81" s="66">
        <v>2</v>
      </c>
      <c r="L81" s="67">
        <v>0.31</v>
      </c>
      <c r="M81" s="68">
        <v>0.28999999999999998</v>
      </c>
      <c r="N81" s="68">
        <v>0.49</v>
      </c>
      <c r="O81" s="68">
        <v>0.65</v>
      </c>
      <c r="P81" s="68">
        <v>0.16</v>
      </c>
      <c r="Q81" s="68">
        <v>0.06</v>
      </c>
      <c r="R81" s="68">
        <v>0.25</v>
      </c>
      <c r="S81" s="68">
        <v>0.27</v>
      </c>
      <c r="T81" s="67">
        <v>1.18</v>
      </c>
      <c r="U81" s="70">
        <v>2.2999999999999998</v>
      </c>
      <c r="V81" s="79">
        <v>0.76</v>
      </c>
      <c r="W81" s="78"/>
      <c r="X81" s="78"/>
      <c r="Y81" s="80"/>
      <c r="Z81" s="80"/>
      <c r="AA81" s="80"/>
      <c r="AB81" s="80">
        <v>1.6020000000000001</v>
      </c>
      <c r="AC81" s="80">
        <v>9.2999999999999999E-2</v>
      </c>
      <c r="AD81" s="80">
        <v>1.5590000000000002</v>
      </c>
      <c r="AE81" s="80">
        <v>7.1930000000000005</v>
      </c>
      <c r="AF81" s="80">
        <v>0.21</v>
      </c>
      <c r="AG81" s="80">
        <v>0.13</v>
      </c>
      <c r="AH81" s="80">
        <v>7.0000000000000001E-3</v>
      </c>
      <c r="AI81" s="81">
        <v>7.9580000000000002</v>
      </c>
      <c r="AJ81" s="80">
        <v>0.435</v>
      </c>
      <c r="AK81" s="80">
        <v>0.17</v>
      </c>
      <c r="AL81" s="80"/>
      <c r="AM81" s="80"/>
      <c r="AN81" s="80"/>
      <c r="AO81" s="80"/>
    </row>
    <row r="82" spans="1:41" ht="15.75">
      <c r="A82" s="63">
        <v>200209</v>
      </c>
      <c r="B82" s="61">
        <v>2002</v>
      </c>
      <c r="C82" s="62">
        <v>9</v>
      </c>
      <c r="D82" s="60" t="s">
        <v>1230</v>
      </c>
      <c r="E82" s="64" t="s">
        <v>42</v>
      </c>
      <c r="F82" s="64" t="s">
        <v>43</v>
      </c>
      <c r="G82" s="64" t="s">
        <v>44</v>
      </c>
      <c r="H82" s="69" t="s">
        <v>1232</v>
      </c>
      <c r="I82" s="65">
        <v>34</v>
      </c>
      <c r="J82" s="67">
        <v>5</v>
      </c>
      <c r="K82" s="66">
        <v>11</v>
      </c>
      <c r="L82" s="67">
        <v>0.95</v>
      </c>
      <c r="M82" s="68">
        <v>0.45</v>
      </c>
      <c r="N82" s="68">
        <v>0.45</v>
      </c>
      <c r="O82" s="68">
        <v>0.47</v>
      </c>
      <c r="P82" s="68">
        <v>0.16</v>
      </c>
      <c r="Q82" s="68">
        <v>0.12</v>
      </c>
      <c r="R82" s="68">
        <v>0.68</v>
      </c>
      <c r="S82" s="68">
        <v>0.25</v>
      </c>
      <c r="T82" s="67">
        <v>1.85</v>
      </c>
      <c r="U82" s="70">
        <v>2.2000000000000002</v>
      </c>
      <c r="V82" s="79">
        <v>0.55000000000000004</v>
      </c>
      <c r="W82" s="78"/>
      <c r="X82" s="78"/>
      <c r="Y82" s="80"/>
      <c r="Z82" s="80"/>
      <c r="AA82" s="80"/>
      <c r="AB82" s="80">
        <v>0.70400000000000007</v>
      </c>
      <c r="AC82" s="80">
        <v>4.1000000000000002E-2</v>
      </c>
      <c r="AD82" s="80">
        <v>0.82500000000000007</v>
      </c>
      <c r="AE82" s="80">
        <v>2.4740000000000002</v>
      </c>
      <c r="AF82" s="80">
        <v>0.3</v>
      </c>
      <c r="AG82" s="80">
        <v>0.25800000000000001</v>
      </c>
      <c r="AH82" s="80">
        <v>3.0000000000000001E-3</v>
      </c>
      <c r="AI82" s="81">
        <v>3.1950000000000003</v>
      </c>
      <c r="AJ82" s="80">
        <v>0.94300000000000006</v>
      </c>
      <c r="AK82" s="80">
        <v>0.1</v>
      </c>
      <c r="AL82" s="80"/>
      <c r="AM82" s="80"/>
      <c r="AN82" s="80"/>
      <c r="AO82" s="80"/>
    </row>
    <row r="83" spans="1:41" ht="15.75">
      <c r="A83" s="63">
        <v>200210</v>
      </c>
      <c r="B83" s="61">
        <v>2002</v>
      </c>
      <c r="C83" s="62">
        <v>10</v>
      </c>
      <c r="D83" s="60" t="s">
        <v>1230</v>
      </c>
      <c r="E83" s="64" t="s">
        <v>42</v>
      </c>
      <c r="F83" s="64" t="s">
        <v>43</v>
      </c>
      <c r="G83" s="64" t="s">
        <v>44</v>
      </c>
      <c r="H83" s="69" t="s">
        <v>1232</v>
      </c>
      <c r="I83" s="65">
        <v>117</v>
      </c>
      <c r="J83" s="67">
        <v>4.8</v>
      </c>
      <c r="K83" s="66">
        <v>14</v>
      </c>
      <c r="L83" s="67">
        <v>0.94</v>
      </c>
      <c r="M83" s="68">
        <v>0.24</v>
      </c>
      <c r="N83" s="68">
        <v>0.26</v>
      </c>
      <c r="O83" s="68">
        <v>0.17</v>
      </c>
      <c r="P83" s="68">
        <v>0.05</v>
      </c>
      <c r="Q83" s="68">
        <v>0.05</v>
      </c>
      <c r="R83" s="68">
        <v>0.53</v>
      </c>
      <c r="S83" s="68">
        <v>0.14000000000000001</v>
      </c>
      <c r="T83" s="67">
        <v>1.37</v>
      </c>
      <c r="U83" s="70">
        <v>1.8</v>
      </c>
      <c r="V83" s="79">
        <v>0.2</v>
      </c>
      <c r="W83" s="78"/>
      <c r="X83" s="78"/>
      <c r="Y83" s="80"/>
      <c r="Z83" s="80"/>
      <c r="AA83" s="80"/>
      <c r="AB83" s="80">
        <v>0.45700000000000002</v>
      </c>
      <c r="AC83" s="80">
        <v>2.9000000000000001E-2</v>
      </c>
      <c r="AD83" s="80">
        <v>0.29200000000000004</v>
      </c>
      <c r="AE83" s="80">
        <v>1.7290000000000001</v>
      </c>
      <c r="AF83" s="80">
        <v>0.22</v>
      </c>
      <c r="AG83" s="80">
        <v>2.5000000000000001E-2</v>
      </c>
      <c r="AH83" s="80">
        <v>3.0000000000000001E-3</v>
      </c>
      <c r="AI83" s="81">
        <v>1.8680000000000001</v>
      </c>
      <c r="AJ83" s="80">
        <v>0.34500000000000003</v>
      </c>
      <c r="AK83" s="80">
        <v>0.05</v>
      </c>
      <c r="AL83" s="80"/>
      <c r="AM83" s="80"/>
      <c r="AN83" s="80"/>
      <c r="AO83" s="80"/>
    </row>
    <row r="84" spans="1:41" ht="15.75">
      <c r="A84" s="63">
        <v>200211</v>
      </c>
      <c r="B84" s="61">
        <v>2002</v>
      </c>
      <c r="C84" s="62">
        <v>11</v>
      </c>
      <c r="D84" s="60" t="s">
        <v>1230</v>
      </c>
      <c r="E84" s="64" t="s">
        <v>42</v>
      </c>
      <c r="F84" s="64" t="s">
        <v>43</v>
      </c>
      <c r="G84" s="64" t="s">
        <v>44</v>
      </c>
      <c r="H84" s="69" t="s">
        <v>1232</v>
      </c>
      <c r="I84" s="65">
        <v>80</v>
      </c>
      <c r="J84" s="67">
        <v>4.4000000000000004</v>
      </c>
      <c r="K84" s="66">
        <v>41</v>
      </c>
      <c r="L84" s="67">
        <v>0.55000000000000004</v>
      </c>
      <c r="M84" s="68">
        <v>0.56999999999999995</v>
      </c>
      <c r="N84" s="68">
        <v>0.56999999999999995</v>
      </c>
      <c r="O84" s="68">
        <v>0.39</v>
      </c>
      <c r="P84" s="68">
        <v>0.1</v>
      </c>
      <c r="Q84" s="68">
        <v>7.0000000000000007E-2</v>
      </c>
      <c r="R84" s="68">
        <v>0.38</v>
      </c>
      <c r="S84" s="68">
        <v>0.2</v>
      </c>
      <c r="T84" s="67">
        <v>3.27</v>
      </c>
      <c r="U84" s="70">
        <v>1.6</v>
      </c>
      <c r="V84" s="79">
        <v>0.36</v>
      </c>
      <c r="W84" s="78"/>
      <c r="X84" s="78"/>
      <c r="Y84" s="80"/>
      <c r="Z84" s="80"/>
      <c r="AA84" s="80"/>
      <c r="AB84" s="80">
        <v>0.84600000000000009</v>
      </c>
      <c r="AC84" s="80">
        <v>3.2000000000000001E-2</v>
      </c>
      <c r="AD84" s="80">
        <v>0.72799999999999998</v>
      </c>
      <c r="AE84" s="80">
        <v>3.423</v>
      </c>
      <c r="AF84" s="80">
        <v>0.33</v>
      </c>
      <c r="AG84" s="80">
        <v>0.312</v>
      </c>
      <c r="AH84" s="80">
        <v>3.0000000000000001E-3</v>
      </c>
      <c r="AI84" s="81">
        <v>2.5110000000000001</v>
      </c>
      <c r="AJ84" s="80">
        <v>1.2590000000000001</v>
      </c>
      <c r="AK84" s="80">
        <v>0.12300000000000001</v>
      </c>
      <c r="AL84" s="80"/>
      <c r="AM84" s="80"/>
      <c r="AN84" s="80"/>
      <c r="AO84" s="80"/>
    </row>
    <row r="85" spans="1:41" ht="15.75">
      <c r="A85" s="63">
        <v>200212</v>
      </c>
      <c r="B85" s="61">
        <v>2002</v>
      </c>
      <c r="C85" s="62">
        <v>12</v>
      </c>
      <c r="D85" s="60" t="s">
        <v>1230</v>
      </c>
      <c r="E85" s="64" t="s">
        <v>42</v>
      </c>
      <c r="F85" s="64" t="s">
        <v>43</v>
      </c>
      <c r="G85" s="64" t="s">
        <v>44</v>
      </c>
      <c r="H85" s="69" t="s">
        <v>1232</v>
      </c>
      <c r="I85" s="65">
        <v>45</v>
      </c>
      <c r="J85" s="67">
        <v>4.5999999999999996</v>
      </c>
      <c r="K85" s="66">
        <v>26</v>
      </c>
      <c r="L85" s="67">
        <v>1.26</v>
      </c>
      <c r="M85" s="68">
        <v>0.3</v>
      </c>
      <c r="N85" s="68">
        <v>0.52</v>
      </c>
      <c r="O85" s="68">
        <v>0.18</v>
      </c>
      <c r="P85" s="68">
        <v>0.15</v>
      </c>
      <c r="Q85" s="68">
        <v>0.11</v>
      </c>
      <c r="R85" s="68">
        <v>0.71</v>
      </c>
      <c r="S85" s="68">
        <v>0.14000000000000001</v>
      </c>
      <c r="T85" s="67">
        <v>2.5299999999999998</v>
      </c>
      <c r="U85" s="70">
        <v>1.4</v>
      </c>
      <c r="V85" s="79">
        <v>0.08</v>
      </c>
      <c r="W85" s="78"/>
      <c r="X85" s="78"/>
      <c r="Y85" s="80"/>
      <c r="Z85" s="80"/>
      <c r="AA85" s="80"/>
      <c r="AB85" s="80">
        <v>1.206</v>
      </c>
      <c r="AC85" s="80">
        <v>5.6000000000000001E-2</v>
      </c>
      <c r="AD85" s="80">
        <v>1.0940000000000001</v>
      </c>
      <c r="AE85" s="80">
        <v>7.3560000000000008</v>
      </c>
      <c r="AF85" s="80">
        <v>0.37</v>
      </c>
      <c r="AG85" s="80">
        <v>0.20900000000000002</v>
      </c>
      <c r="AH85" s="80">
        <v>2.9000000000000001E-2</v>
      </c>
      <c r="AI85" s="81">
        <v>2.6480000000000001</v>
      </c>
      <c r="AJ85" s="80">
        <v>0.66800000000000004</v>
      </c>
      <c r="AK85" s="80">
        <v>0.14100000000000001</v>
      </c>
      <c r="AL85" s="80"/>
      <c r="AM85" s="80"/>
      <c r="AN85" s="80"/>
      <c r="AO85" s="80"/>
    </row>
    <row r="86" spans="1:41" ht="15.75">
      <c r="A86" s="63">
        <v>200301</v>
      </c>
      <c r="B86" s="61">
        <v>2003</v>
      </c>
      <c r="C86" s="62">
        <v>1</v>
      </c>
      <c r="D86" s="60" t="s">
        <v>1230</v>
      </c>
      <c r="E86" s="64" t="s">
        <v>42</v>
      </c>
      <c r="F86" s="64" t="s">
        <v>43</v>
      </c>
      <c r="G86" s="64" t="s">
        <v>44</v>
      </c>
      <c r="H86" s="69" t="s">
        <v>1232</v>
      </c>
      <c r="I86" s="65">
        <v>75</v>
      </c>
      <c r="J86" s="67">
        <v>4.5</v>
      </c>
      <c r="K86" s="66">
        <v>34</v>
      </c>
      <c r="L86" s="67">
        <v>3.11</v>
      </c>
      <c r="M86" s="68">
        <v>0.68</v>
      </c>
      <c r="N86" s="68">
        <v>0.62</v>
      </c>
      <c r="O86" s="68">
        <v>0.47</v>
      </c>
      <c r="P86" s="68">
        <v>0.28999999999999998</v>
      </c>
      <c r="Q86" s="68">
        <v>0.32</v>
      </c>
      <c r="R86" s="68">
        <v>1.74</v>
      </c>
      <c r="S86" s="68">
        <v>0.3</v>
      </c>
      <c r="T86" s="67">
        <v>3.56</v>
      </c>
      <c r="U86" s="70">
        <v>1.6</v>
      </c>
      <c r="V86" s="79">
        <v>0.43</v>
      </c>
      <c r="W86" s="78"/>
      <c r="X86" s="78"/>
      <c r="Y86" s="80"/>
      <c r="Z86" s="80"/>
      <c r="AA86" s="80"/>
      <c r="AB86" s="80">
        <v>1.4730000000000001</v>
      </c>
      <c r="AC86" s="80">
        <v>5.5E-2</v>
      </c>
      <c r="AD86" s="80">
        <v>0.59599999999999997</v>
      </c>
      <c r="AE86" s="80">
        <v>6.8380000000000001</v>
      </c>
      <c r="AF86" s="80">
        <v>0.83100000000000007</v>
      </c>
      <c r="AG86" s="80">
        <v>2.5000000000000001E-2</v>
      </c>
      <c r="AH86" s="80">
        <v>3.0000000000000001E-3</v>
      </c>
      <c r="AI86" s="81">
        <v>2.1710000000000003</v>
      </c>
      <c r="AJ86" s="80">
        <v>2.39</v>
      </c>
      <c r="AK86" s="80">
        <v>0.32</v>
      </c>
      <c r="AL86" s="80"/>
      <c r="AM86" s="80"/>
      <c r="AN86" s="80"/>
      <c r="AO86" s="80"/>
    </row>
    <row r="87" spans="1:41" ht="15.75">
      <c r="A87" s="63">
        <v>200302</v>
      </c>
      <c r="B87" s="61">
        <v>2003</v>
      </c>
      <c r="C87" s="62">
        <v>2</v>
      </c>
      <c r="D87" s="60" t="s">
        <v>1230</v>
      </c>
      <c r="E87" s="64" t="s">
        <v>42</v>
      </c>
      <c r="F87" s="64" t="s">
        <v>43</v>
      </c>
      <c r="G87" s="64" t="s">
        <v>44</v>
      </c>
      <c r="H87" s="69" t="s">
        <v>1232</v>
      </c>
      <c r="I87" s="65">
        <v>21</v>
      </c>
      <c r="J87" s="67">
        <v>4.5</v>
      </c>
      <c r="K87" s="66">
        <v>35</v>
      </c>
      <c r="L87" s="67">
        <v>1.1100000000000001</v>
      </c>
      <c r="M87" s="68">
        <v>0.59</v>
      </c>
      <c r="N87" s="68">
        <v>0.68</v>
      </c>
      <c r="O87" s="68">
        <v>0.52</v>
      </c>
      <c r="P87" s="68">
        <v>0.16</v>
      </c>
      <c r="Q87" s="68">
        <v>0.15</v>
      </c>
      <c r="R87" s="68">
        <v>0.62</v>
      </c>
      <c r="S87" s="68">
        <v>0.31</v>
      </c>
      <c r="T87" s="67">
        <v>3.58</v>
      </c>
      <c r="U87" s="70">
        <v>1.8</v>
      </c>
      <c r="V87" s="79">
        <v>0.6</v>
      </c>
      <c r="W87" s="78"/>
      <c r="X87" s="78"/>
      <c r="Y87" s="80"/>
      <c r="Z87" s="80"/>
      <c r="AA87" s="80"/>
      <c r="AB87" s="80">
        <v>2.2709999999999999</v>
      </c>
      <c r="AC87" s="80">
        <v>5.8000000000000003E-2</v>
      </c>
      <c r="AD87" s="80">
        <v>1.08</v>
      </c>
      <c r="AE87" s="80">
        <v>6.6520000000000001</v>
      </c>
      <c r="AF87" s="80">
        <v>1.1599999999999999</v>
      </c>
      <c r="AG87" s="80">
        <v>8.5000000000000006E-2</v>
      </c>
      <c r="AH87" s="80">
        <v>3.0000000000000001E-3</v>
      </c>
      <c r="AI87" s="81">
        <v>0.91600000000000004</v>
      </c>
      <c r="AJ87" s="80">
        <v>1.29</v>
      </c>
      <c r="AK87" s="80">
        <v>0.27</v>
      </c>
      <c r="AL87" s="80"/>
      <c r="AM87" s="80"/>
      <c r="AN87" s="80"/>
      <c r="AO87" s="80"/>
    </row>
    <row r="88" spans="1:41" ht="15.75">
      <c r="A88" s="63">
        <v>200303</v>
      </c>
      <c r="B88" s="61">
        <v>2003</v>
      </c>
      <c r="C88" s="62">
        <v>3</v>
      </c>
      <c r="D88" s="60" t="s">
        <v>1230</v>
      </c>
      <c r="E88" s="64" t="s">
        <v>42</v>
      </c>
      <c r="F88" s="64" t="s">
        <v>43</v>
      </c>
      <c r="G88" s="64" t="s">
        <v>44</v>
      </c>
      <c r="H88" s="69" t="s">
        <v>1232</v>
      </c>
      <c r="I88" s="65">
        <v>43</v>
      </c>
      <c r="J88" s="67">
        <v>4.5999999999999996</v>
      </c>
      <c r="K88" s="66">
        <v>28</v>
      </c>
      <c r="L88" s="67">
        <v>2.84</v>
      </c>
      <c r="M88" s="68">
        <v>1.05</v>
      </c>
      <c r="N88" s="68">
        <v>1.04</v>
      </c>
      <c r="O88" s="68">
        <v>1.1499999999999999</v>
      </c>
      <c r="P88" s="68">
        <v>0.24</v>
      </c>
      <c r="Q88" s="68">
        <v>0.26</v>
      </c>
      <c r="R88" s="68">
        <v>1.77</v>
      </c>
      <c r="S88" s="68">
        <v>0.15</v>
      </c>
      <c r="T88" s="67">
        <v>3.89</v>
      </c>
      <c r="U88" s="70">
        <v>2.9</v>
      </c>
      <c r="V88" s="79">
        <v>1.2</v>
      </c>
      <c r="W88" s="78"/>
      <c r="X88" s="78"/>
      <c r="Y88" s="80"/>
      <c r="Z88" s="80"/>
      <c r="AA88" s="80"/>
      <c r="AB88" s="80">
        <v>2.3620000000000001</v>
      </c>
      <c r="AC88" s="80">
        <v>8.7000000000000008E-2</v>
      </c>
      <c r="AD88" s="80">
        <v>4.5250000000000004</v>
      </c>
      <c r="AE88" s="80">
        <v>16.452000000000002</v>
      </c>
      <c r="AF88" s="80">
        <v>0.222</v>
      </c>
      <c r="AG88" s="80">
        <v>0.60299999999999998</v>
      </c>
      <c r="AH88" s="80">
        <v>3.0000000000000001E-3</v>
      </c>
      <c r="AI88" s="81">
        <v>3.7090000000000001</v>
      </c>
      <c r="AJ88" s="80">
        <v>1.48</v>
      </c>
      <c r="AK88" s="80">
        <v>0.34</v>
      </c>
      <c r="AL88" s="80"/>
      <c r="AM88" s="80"/>
      <c r="AN88" s="80"/>
      <c r="AO88" s="80"/>
    </row>
    <row r="89" spans="1:41" ht="15.75">
      <c r="A89" s="63">
        <v>200304</v>
      </c>
      <c r="B89" s="61">
        <v>2003</v>
      </c>
      <c r="C89" s="62">
        <v>4</v>
      </c>
      <c r="D89" s="60" t="s">
        <v>1230</v>
      </c>
      <c r="E89" s="64" t="s">
        <v>42</v>
      </c>
      <c r="F89" s="64" t="s">
        <v>43</v>
      </c>
      <c r="G89" s="64" t="s">
        <v>44</v>
      </c>
      <c r="H89" s="69" t="s">
        <v>1232</v>
      </c>
      <c r="I89" s="65">
        <v>91</v>
      </c>
      <c r="J89" s="67">
        <v>5.0999999999999996</v>
      </c>
      <c r="K89" s="66">
        <v>8</v>
      </c>
      <c r="L89" s="67">
        <v>0.15</v>
      </c>
      <c r="M89" s="68">
        <v>0.38</v>
      </c>
      <c r="N89" s="68">
        <v>0.44</v>
      </c>
      <c r="O89" s="68">
        <v>0.54</v>
      </c>
      <c r="P89" s="68">
        <v>0.13</v>
      </c>
      <c r="Q89" s="68">
        <v>0.05</v>
      </c>
      <c r="R89" s="68">
        <v>0.16</v>
      </c>
      <c r="S89" s="68">
        <v>0.08</v>
      </c>
      <c r="T89" s="67">
        <v>1.1399999999999999</v>
      </c>
      <c r="U89" s="70">
        <v>2.5</v>
      </c>
      <c r="V89" s="79">
        <v>0.56999999999999995</v>
      </c>
      <c r="W89" s="78"/>
      <c r="X89" s="78"/>
      <c r="Y89" s="80"/>
      <c r="Z89" s="80"/>
      <c r="AA89" s="80"/>
      <c r="AB89" s="80">
        <v>1.151</v>
      </c>
      <c r="AC89" s="80">
        <v>4.5999999999999999E-2</v>
      </c>
      <c r="AD89" s="80">
        <v>0.67900000000000005</v>
      </c>
      <c r="AE89" s="80">
        <v>3.7280000000000002</v>
      </c>
      <c r="AF89" s="80">
        <v>0.05</v>
      </c>
      <c r="AG89" s="80">
        <v>0.13400000000000001</v>
      </c>
      <c r="AH89" s="80">
        <v>1.4E-2</v>
      </c>
      <c r="AI89" s="81">
        <v>1.4390000000000001</v>
      </c>
      <c r="AJ89" s="80">
        <v>0.33</v>
      </c>
      <c r="AK89" s="80">
        <v>0.19</v>
      </c>
      <c r="AL89" s="80"/>
      <c r="AM89" s="80"/>
      <c r="AN89" s="80"/>
      <c r="AO89" s="80"/>
    </row>
    <row r="90" spans="1:41" ht="15.75">
      <c r="A90" s="63">
        <v>200305</v>
      </c>
      <c r="B90" s="61">
        <v>2003</v>
      </c>
      <c r="C90" s="62">
        <v>5</v>
      </c>
      <c r="D90" s="60" t="s">
        <v>1230</v>
      </c>
      <c r="E90" s="64" t="s">
        <v>42</v>
      </c>
      <c r="F90" s="64" t="s">
        <v>43</v>
      </c>
      <c r="G90" s="64" t="s">
        <v>44</v>
      </c>
      <c r="H90" s="69" t="s">
        <v>1232</v>
      </c>
      <c r="I90" s="65">
        <v>98</v>
      </c>
      <c r="J90" s="67">
        <v>5.2</v>
      </c>
      <c r="K90" s="66">
        <v>6</v>
      </c>
      <c r="L90" s="67">
        <v>0.53</v>
      </c>
      <c r="M90" s="68">
        <v>0.51</v>
      </c>
      <c r="N90" s="68">
        <v>0.46</v>
      </c>
      <c r="O90" s="68">
        <v>0.61</v>
      </c>
      <c r="P90" s="68">
        <v>0.14000000000000001</v>
      </c>
      <c r="Q90" s="68">
        <v>0.08</v>
      </c>
      <c r="R90" s="68">
        <v>0.4</v>
      </c>
      <c r="S90" s="68">
        <v>0.19</v>
      </c>
      <c r="T90" s="67">
        <v>1.39</v>
      </c>
      <c r="U90" s="70">
        <v>2.5</v>
      </c>
      <c r="V90" s="79">
        <v>0.67</v>
      </c>
      <c r="W90" s="78"/>
      <c r="X90" s="78"/>
      <c r="Y90" s="80"/>
      <c r="Z90" s="80"/>
      <c r="AA90" s="80"/>
      <c r="AB90" s="80">
        <v>0.91100000000000003</v>
      </c>
      <c r="AC90" s="80">
        <v>3.2000000000000001E-2</v>
      </c>
      <c r="AD90" s="80">
        <v>0.76700000000000002</v>
      </c>
      <c r="AE90" s="80">
        <v>3.9490000000000003</v>
      </c>
      <c r="AF90" s="80">
        <v>0.05</v>
      </c>
      <c r="AG90" s="80">
        <v>0.20900000000000002</v>
      </c>
      <c r="AH90" s="80">
        <v>3.0000000000000001E-3</v>
      </c>
      <c r="AI90" s="81">
        <v>2.2000000000000002</v>
      </c>
      <c r="AJ90" s="80">
        <v>0.68</v>
      </c>
      <c r="AK90" s="80">
        <v>0.05</v>
      </c>
      <c r="AL90" s="80"/>
      <c r="AM90" s="80"/>
      <c r="AN90" s="80"/>
      <c r="AO90" s="80"/>
    </row>
    <row r="91" spans="1:41" ht="15.75">
      <c r="A91" s="63">
        <v>200306</v>
      </c>
      <c r="B91" s="61">
        <v>2003</v>
      </c>
      <c r="C91" s="62">
        <v>6</v>
      </c>
      <c r="D91" s="60" t="s">
        <v>1230</v>
      </c>
      <c r="E91" s="64" t="s">
        <v>42</v>
      </c>
      <c r="F91" s="64" t="s">
        <v>43</v>
      </c>
      <c r="G91" s="64" t="s">
        <v>44</v>
      </c>
      <c r="H91" s="69" t="s">
        <v>1232</v>
      </c>
      <c r="I91" s="65">
        <v>79</v>
      </c>
      <c r="J91" s="67">
        <v>4.9000000000000004</v>
      </c>
      <c r="K91" s="66">
        <v>13</v>
      </c>
      <c r="L91" s="67">
        <v>0.99</v>
      </c>
      <c r="M91" s="68">
        <v>0.4</v>
      </c>
      <c r="N91" s="68">
        <v>0.49</v>
      </c>
      <c r="O91" s="68">
        <v>0.48</v>
      </c>
      <c r="P91" s="68">
        <v>0.1</v>
      </c>
      <c r="Q91" s="68">
        <v>0.08</v>
      </c>
      <c r="R91" s="68">
        <v>0.44</v>
      </c>
      <c r="S91" s="68">
        <v>0.33</v>
      </c>
      <c r="T91" s="67">
        <v>1.65</v>
      </c>
      <c r="U91" s="70">
        <v>2.2000000000000002</v>
      </c>
      <c r="V91" s="79">
        <v>0.47</v>
      </c>
      <c r="W91" s="78"/>
      <c r="X91" s="78"/>
      <c r="Y91" s="80"/>
      <c r="Z91" s="80"/>
      <c r="AA91" s="80"/>
      <c r="AB91" s="80">
        <v>0.77700000000000002</v>
      </c>
      <c r="AC91" s="80">
        <v>4.4000000000000004E-2</v>
      </c>
      <c r="AD91" s="80">
        <v>0.94900000000000007</v>
      </c>
      <c r="AE91" s="80">
        <v>5.3690000000000007</v>
      </c>
      <c r="AF91" s="80">
        <v>0.05</v>
      </c>
      <c r="AG91" s="80">
        <v>0.20500000000000002</v>
      </c>
      <c r="AH91" s="80">
        <v>3.0000000000000001E-3</v>
      </c>
      <c r="AI91" s="81">
        <v>4.2549999999999999</v>
      </c>
      <c r="AJ91" s="80">
        <v>0.52</v>
      </c>
      <c r="AK91" s="80">
        <v>0.05</v>
      </c>
      <c r="AL91" s="80"/>
      <c r="AM91" s="80"/>
      <c r="AN91" s="80"/>
      <c r="AO91" s="80"/>
    </row>
    <row r="92" spans="1:41" ht="15.75">
      <c r="A92" s="63">
        <v>200307</v>
      </c>
      <c r="B92" s="61">
        <v>2003</v>
      </c>
      <c r="C92" s="62">
        <v>7</v>
      </c>
      <c r="D92" s="60" t="s">
        <v>1230</v>
      </c>
      <c r="E92" s="64" t="s">
        <v>42</v>
      </c>
      <c r="F92" s="64" t="s">
        <v>43</v>
      </c>
      <c r="G92" s="64" t="s">
        <v>44</v>
      </c>
      <c r="H92" s="69" t="s">
        <v>1232</v>
      </c>
      <c r="I92" s="65">
        <v>113</v>
      </c>
      <c r="J92" s="67">
        <v>5</v>
      </c>
      <c r="K92" s="66">
        <v>10</v>
      </c>
      <c r="L92" s="67">
        <v>0.15</v>
      </c>
      <c r="M92" s="68">
        <v>0.26</v>
      </c>
      <c r="N92" s="68">
        <v>0.31</v>
      </c>
      <c r="O92" s="68">
        <v>0.33</v>
      </c>
      <c r="P92" s="68">
        <v>0.14000000000000001</v>
      </c>
      <c r="Q92" s="68">
        <v>0.05</v>
      </c>
      <c r="R92" s="68">
        <v>0.17</v>
      </c>
      <c r="S92" s="68">
        <v>0.05</v>
      </c>
      <c r="T92" s="67">
        <v>0.99</v>
      </c>
      <c r="U92" s="70">
        <v>1.5</v>
      </c>
      <c r="V92" s="79">
        <v>0.38</v>
      </c>
      <c r="W92" s="78"/>
      <c r="X92" s="78"/>
      <c r="Y92" s="80"/>
      <c r="Z92" s="80"/>
      <c r="AA92" s="80"/>
      <c r="AB92" s="80">
        <v>0.83600000000000008</v>
      </c>
      <c r="AC92" s="80">
        <v>2.9000000000000001E-2</v>
      </c>
      <c r="AD92" s="80">
        <v>0.55100000000000005</v>
      </c>
      <c r="AE92" s="80">
        <v>1.59</v>
      </c>
      <c r="AF92" s="80">
        <v>0.05</v>
      </c>
      <c r="AG92" s="80">
        <v>0.14200000000000002</v>
      </c>
      <c r="AH92" s="80">
        <v>1.1000000000000001E-2</v>
      </c>
      <c r="AI92" s="81">
        <v>1.857</v>
      </c>
      <c r="AJ92" s="80">
        <v>0.42</v>
      </c>
      <c r="AK92" s="80">
        <v>0.05</v>
      </c>
      <c r="AL92" s="80"/>
      <c r="AM92" s="80"/>
      <c r="AN92" s="80"/>
      <c r="AO92" s="80"/>
    </row>
    <row r="93" spans="1:41" ht="15.75">
      <c r="A93" s="63">
        <v>200308</v>
      </c>
      <c r="B93" s="61">
        <v>2003</v>
      </c>
      <c r="C93" s="62">
        <v>8</v>
      </c>
      <c r="D93" s="60" t="s">
        <v>1230</v>
      </c>
      <c r="E93" s="64" t="s">
        <v>42</v>
      </c>
      <c r="F93" s="64" t="s">
        <v>43</v>
      </c>
      <c r="G93" s="64" t="s">
        <v>44</v>
      </c>
      <c r="H93" s="69" t="s">
        <v>1232</v>
      </c>
      <c r="I93" s="65">
        <v>36</v>
      </c>
      <c r="J93" s="67">
        <v>5.2</v>
      </c>
      <c r="K93" s="66">
        <v>6</v>
      </c>
      <c r="L93" s="67">
        <v>3.47</v>
      </c>
      <c r="M93" s="68">
        <v>0.31</v>
      </c>
      <c r="N93" s="68">
        <v>0.49</v>
      </c>
      <c r="O93" s="68">
        <v>0.37</v>
      </c>
      <c r="P93" s="68">
        <v>0.23</v>
      </c>
      <c r="Q93" s="68">
        <v>0.22</v>
      </c>
      <c r="R93" s="68">
        <v>1.72</v>
      </c>
      <c r="S93" s="68">
        <v>0.25</v>
      </c>
      <c r="T93" s="67">
        <v>2.27</v>
      </c>
      <c r="U93" s="70">
        <v>1.7</v>
      </c>
      <c r="V93" s="79">
        <v>0.44</v>
      </c>
      <c r="W93" s="78"/>
      <c r="X93" s="78"/>
      <c r="Y93" s="80"/>
      <c r="Z93" s="80"/>
      <c r="AA93" s="80"/>
      <c r="AB93" s="80">
        <v>0.48400000000000004</v>
      </c>
      <c r="AC93" s="80">
        <v>2.6000000000000002E-2</v>
      </c>
      <c r="AD93" s="80">
        <v>1.6840000000000002</v>
      </c>
      <c r="AE93" s="80">
        <v>2.2890000000000001</v>
      </c>
      <c r="AF93" s="80">
        <v>0.05</v>
      </c>
      <c r="AG93" s="80">
        <v>0.25700000000000001</v>
      </c>
      <c r="AH93" s="80">
        <v>0.01</v>
      </c>
      <c r="AI93" s="81">
        <v>2.7440000000000002</v>
      </c>
      <c r="AJ93" s="80">
        <v>1.07</v>
      </c>
      <c r="AK93" s="80">
        <v>0.05</v>
      </c>
      <c r="AL93" s="80"/>
      <c r="AM93" s="80"/>
      <c r="AN93" s="80"/>
      <c r="AO93" s="80"/>
    </row>
    <row r="94" spans="1:41" ht="15.75">
      <c r="A94" s="63">
        <v>200309</v>
      </c>
      <c r="B94" s="61">
        <v>2003</v>
      </c>
      <c r="C94" s="62">
        <v>9</v>
      </c>
      <c r="D94" s="60" t="s">
        <v>1230</v>
      </c>
      <c r="E94" s="64" t="s">
        <v>42</v>
      </c>
      <c r="F94" s="64" t="s">
        <v>43</v>
      </c>
      <c r="G94" s="64" t="s">
        <v>44</v>
      </c>
      <c r="H94" s="69" t="s">
        <v>1232</v>
      </c>
      <c r="I94" s="65">
        <v>27</v>
      </c>
      <c r="J94" s="67">
        <v>4.5999999999999996</v>
      </c>
      <c r="K94" s="66">
        <v>25</v>
      </c>
      <c r="L94" s="67">
        <v>5.0599999999999996</v>
      </c>
      <c r="M94" s="68">
        <v>1.06</v>
      </c>
      <c r="N94" s="68">
        <v>1.1200000000000001</v>
      </c>
      <c r="O94" s="68">
        <v>0.96</v>
      </c>
      <c r="P94" s="68">
        <v>0.48</v>
      </c>
      <c r="Q94" s="68">
        <v>0.49</v>
      </c>
      <c r="R94" s="68">
        <v>3.02</v>
      </c>
      <c r="S94" s="68">
        <v>0.51</v>
      </c>
      <c r="T94" s="67">
        <v>4.6399999999999997</v>
      </c>
      <c r="U94" s="70">
        <v>2.2000000000000002</v>
      </c>
      <c r="V94" s="79">
        <v>0.97</v>
      </c>
      <c r="W94" s="78"/>
      <c r="X94" s="78"/>
      <c r="Y94" s="80"/>
      <c r="Z94" s="80"/>
      <c r="AA94" s="80"/>
      <c r="AB94" s="80">
        <v>1.8490000000000002</v>
      </c>
      <c r="AC94" s="80">
        <v>9.9000000000000005E-2</v>
      </c>
      <c r="AD94" s="80">
        <v>1.526</v>
      </c>
      <c r="AE94" s="80">
        <v>9.7580000000000009</v>
      </c>
      <c r="AF94" s="80">
        <v>0.05</v>
      </c>
      <c r="AG94" s="80">
        <v>0.376</v>
      </c>
      <c r="AH94" s="80">
        <v>0.04</v>
      </c>
      <c r="AI94" s="81"/>
      <c r="AJ94" s="80">
        <v>1.54</v>
      </c>
      <c r="AK94" s="80">
        <v>0.23</v>
      </c>
      <c r="AL94" s="80"/>
      <c r="AM94" s="80"/>
      <c r="AN94" s="80"/>
      <c r="AO94" s="80"/>
    </row>
    <row r="95" spans="1:41" ht="15.75">
      <c r="A95" s="63">
        <v>200310</v>
      </c>
      <c r="B95" s="61">
        <v>2003</v>
      </c>
      <c r="C95" s="62">
        <v>10</v>
      </c>
      <c r="D95" s="60" t="s">
        <v>1230</v>
      </c>
      <c r="E95" s="64" t="s">
        <v>42</v>
      </c>
      <c r="F95" s="64" t="s">
        <v>43</v>
      </c>
      <c r="G95" s="64" t="s">
        <v>44</v>
      </c>
      <c r="H95" s="69" t="s">
        <v>1232</v>
      </c>
      <c r="I95" s="65">
        <v>96</v>
      </c>
      <c r="J95" s="67">
        <v>4.7</v>
      </c>
      <c r="K95" s="66">
        <v>18</v>
      </c>
      <c r="L95" s="67">
        <v>1.91</v>
      </c>
      <c r="M95" s="68">
        <v>0.32</v>
      </c>
      <c r="N95" s="68">
        <v>0.35</v>
      </c>
      <c r="O95" s="68">
        <v>0.21</v>
      </c>
      <c r="P95" s="68">
        <v>7.0000000000000007E-2</v>
      </c>
      <c r="Q95" s="68">
        <v>0.14000000000000001</v>
      </c>
      <c r="R95" s="68">
        <v>1.17</v>
      </c>
      <c r="S95" s="68">
        <v>0.08</v>
      </c>
      <c r="T95" s="67">
        <v>1.99</v>
      </c>
      <c r="U95" s="70">
        <v>1</v>
      </c>
      <c r="V95" s="79">
        <v>0.24</v>
      </c>
      <c r="W95" s="78"/>
      <c r="X95" s="78"/>
      <c r="Y95" s="80"/>
      <c r="Z95" s="80"/>
      <c r="AA95" s="80"/>
      <c r="AB95" s="80">
        <v>0.31</v>
      </c>
      <c r="AC95" s="80">
        <v>1.5000000000000001E-2</v>
      </c>
      <c r="AD95" s="80">
        <v>0.20100000000000001</v>
      </c>
      <c r="AE95" s="80">
        <v>0.40300000000000002</v>
      </c>
      <c r="AF95" s="80">
        <v>0.05</v>
      </c>
      <c r="AG95" s="80">
        <v>0.127</v>
      </c>
      <c r="AH95" s="80">
        <v>3.0000000000000001E-3</v>
      </c>
      <c r="AI95" s="81">
        <v>0.28600000000000003</v>
      </c>
      <c r="AJ95" s="80">
        <v>0.69000000000000006</v>
      </c>
      <c r="AK95" s="80">
        <v>0.05</v>
      </c>
      <c r="AL95" s="80"/>
      <c r="AM95" s="80"/>
      <c r="AN95" s="80"/>
      <c r="AO95" s="80"/>
    </row>
    <row r="96" spans="1:41" ht="15.75">
      <c r="A96" s="63">
        <v>200311</v>
      </c>
      <c r="B96" s="61">
        <v>2003</v>
      </c>
      <c r="C96" s="62">
        <v>11</v>
      </c>
      <c r="D96" s="60" t="s">
        <v>1230</v>
      </c>
      <c r="E96" s="64" t="s">
        <v>42</v>
      </c>
      <c r="F96" s="64" t="s">
        <v>43</v>
      </c>
      <c r="G96" s="64" t="s">
        <v>44</v>
      </c>
      <c r="H96" s="69" t="s">
        <v>1232</v>
      </c>
      <c r="I96" s="65">
        <v>102</v>
      </c>
      <c r="J96" s="67">
        <v>4.4000000000000004</v>
      </c>
      <c r="K96" s="66">
        <v>36</v>
      </c>
      <c r="L96" s="67">
        <v>0.89</v>
      </c>
      <c r="M96" s="68">
        <v>0.64</v>
      </c>
      <c r="N96" s="68">
        <v>0.5</v>
      </c>
      <c r="O96" s="68">
        <v>0.41</v>
      </c>
      <c r="P96" s="68">
        <v>0.11</v>
      </c>
      <c r="Q96" s="68">
        <v>0.11</v>
      </c>
      <c r="R96" s="68">
        <v>0.61</v>
      </c>
      <c r="S96" s="68">
        <v>0.11</v>
      </c>
      <c r="T96" s="67">
        <v>2.5</v>
      </c>
      <c r="U96" s="70">
        <v>1.6</v>
      </c>
      <c r="V96" s="79">
        <v>0.4</v>
      </c>
      <c r="W96" s="78"/>
      <c r="X96" s="78"/>
      <c r="Y96" s="80"/>
      <c r="Z96" s="80"/>
      <c r="AA96" s="80"/>
      <c r="AB96" s="80">
        <v>1.4650000000000001</v>
      </c>
      <c r="AC96" s="80">
        <v>7.5999999999999998E-2</v>
      </c>
      <c r="AD96" s="80">
        <v>3.367</v>
      </c>
      <c r="AE96" s="80">
        <v>5.4880000000000004</v>
      </c>
      <c r="AF96" s="80">
        <v>0.05</v>
      </c>
      <c r="AG96" s="80">
        <v>0.20800000000000002</v>
      </c>
      <c r="AH96" s="80">
        <v>3.0000000000000001E-3</v>
      </c>
      <c r="AI96" s="81">
        <v>0.65800000000000003</v>
      </c>
      <c r="AJ96" s="80">
        <v>0.72</v>
      </c>
      <c r="AK96" s="80">
        <v>0.27</v>
      </c>
      <c r="AL96" s="80"/>
      <c r="AM96" s="80"/>
      <c r="AN96" s="80"/>
      <c r="AO96" s="80"/>
    </row>
    <row r="97" spans="1:42" ht="15.75">
      <c r="A97" s="63">
        <v>200312</v>
      </c>
      <c r="B97" s="61">
        <v>2003</v>
      </c>
      <c r="C97" s="62">
        <v>12</v>
      </c>
      <c r="D97" s="60" t="s">
        <v>1230</v>
      </c>
      <c r="E97" s="64" t="s">
        <v>42</v>
      </c>
      <c r="F97" s="64" t="s">
        <v>43</v>
      </c>
      <c r="G97" s="64" t="s">
        <v>44</v>
      </c>
      <c r="H97" s="69" t="s">
        <v>1232</v>
      </c>
      <c r="I97" s="65">
        <v>180</v>
      </c>
      <c r="J97" s="67">
        <v>4.8</v>
      </c>
      <c r="K97" s="66">
        <v>18</v>
      </c>
      <c r="L97" s="67">
        <v>2.61</v>
      </c>
      <c r="M97" s="68">
        <v>0.3</v>
      </c>
      <c r="N97" s="68">
        <v>0.34</v>
      </c>
      <c r="O97" s="68">
        <v>0.18</v>
      </c>
      <c r="P97" s="68">
        <v>0.14000000000000001</v>
      </c>
      <c r="Q97" s="68">
        <v>0.19</v>
      </c>
      <c r="R97" s="68">
        <v>1.52</v>
      </c>
      <c r="S97" s="68">
        <v>0.06</v>
      </c>
      <c r="T97" s="67">
        <v>2.16</v>
      </c>
      <c r="U97" s="70">
        <v>0.8</v>
      </c>
      <c r="V97" s="79">
        <v>0.21</v>
      </c>
      <c r="W97" s="78"/>
      <c r="X97" s="78"/>
      <c r="Y97" s="80"/>
      <c r="Z97" s="80"/>
      <c r="AA97" s="80"/>
      <c r="AB97" s="80">
        <v>0.59799999999999998</v>
      </c>
      <c r="AC97" s="80">
        <v>3.3000000000000002E-2</v>
      </c>
      <c r="AD97" s="80">
        <v>0.216</v>
      </c>
      <c r="AE97" s="80">
        <v>2.6030000000000002</v>
      </c>
      <c r="AF97" s="80">
        <v>0.05</v>
      </c>
      <c r="AG97" s="80">
        <v>0.21</v>
      </c>
      <c r="AH97" s="80">
        <v>8.0000000000000002E-3</v>
      </c>
      <c r="AI97" s="81">
        <v>0.80300000000000005</v>
      </c>
      <c r="AJ97" s="80">
        <v>0.91</v>
      </c>
      <c r="AK97" s="80">
        <v>0.13</v>
      </c>
      <c r="AL97" s="80"/>
      <c r="AM97" s="80"/>
      <c r="AN97" s="80"/>
      <c r="AO97" s="80"/>
    </row>
    <row r="98" spans="1:42" ht="15.75">
      <c r="A98" s="63">
        <v>200401</v>
      </c>
      <c r="B98" s="61">
        <v>2004</v>
      </c>
      <c r="C98" s="62">
        <v>1</v>
      </c>
      <c r="D98" s="60" t="s">
        <v>1230</v>
      </c>
      <c r="E98" s="64" t="s">
        <v>42</v>
      </c>
      <c r="F98" s="64" t="s">
        <v>43</v>
      </c>
      <c r="G98" s="64" t="s">
        <v>44</v>
      </c>
      <c r="H98" s="69" t="s">
        <v>1232</v>
      </c>
      <c r="I98" s="65">
        <v>72</v>
      </c>
      <c r="J98" s="67">
        <v>4.4000000000000004</v>
      </c>
      <c r="K98" s="66">
        <v>38</v>
      </c>
      <c r="L98" s="67">
        <v>1.93</v>
      </c>
      <c r="M98" s="68">
        <v>0.6</v>
      </c>
      <c r="N98" s="68">
        <v>0.48</v>
      </c>
      <c r="O98" s="68">
        <v>0.3</v>
      </c>
      <c r="P98" s="68">
        <v>0.13</v>
      </c>
      <c r="Q98" s="68">
        <v>0.16</v>
      </c>
      <c r="R98" s="68">
        <v>1.1499999999999999</v>
      </c>
      <c r="S98" s="68">
        <v>0.11</v>
      </c>
      <c r="T98" s="67">
        <v>3.04</v>
      </c>
      <c r="U98" s="70">
        <v>0.7</v>
      </c>
      <c r="V98" s="79">
        <v>0.33</v>
      </c>
      <c r="W98" s="78"/>
      <c r="X98" s="78"/>
      <c r="Y98" s="80"/>
      <c r="Z98" s="80"/>
      <c r="AA98" s="80"/>
      <c r="AB98" s="80">
        <v>1.1599999999999999</v>
      </c>
      <c r="AC98" s="80">
        <v>3.2000000000000001E-2</v>
      </c>
      <c r="AD98" s="80">
        <v>0.54</v>
      </c>
      <c r="AE98" s="80">
        <v>4.01</v>
      </c>
      <c r="AF98" s="80">
        <v>0.05</v>
      </c>
      <c r="AG98" s="80">
        <v>0.3</v>
      </c>
      <c r="AH98" s="80">
        <v>8.0000000000000002E-3</v>
      </c>
      <c r="AI98" s="81">
        <v>0.69000000000000006</v>
      </c>
      <c r="AJ98" s="80">
        <v>0.83000000000000007</v>
      </c>
      <c r="AK98" s="80">
        <v>0.17</v>
      </c>
      <c r="AL98" s="80"/>
      <c r="AM98" s="80"/>
      <c r="AN98" s="80"/>
      <c r="AO98" s="80"/>
    </row>
    <row r="99" spans="1:42" ht="15.75">
      <c r="A99" s="63">
        <v>200402</v>
      </c>
      <c r="B99" s="61">
        <v>2004</v>
      </c>
      <c r="C99" s="62">
        <v>2</v>
      </c>
      <c r="D99" s="60" t="s">
        <v>1230</v>
      </c>
      <c r="E99" s="64" t="s">
        <v>42</v>
      </c>
      <c r="F99" s="64" t="s">
        <v>43</v>
      </c>
      <c r="G99" s="64" t="s">
        <v>44</v>
      </c>
      <c r="H99" s="69" t="s">
        <v>1232</v>
      </c>
      <c r="I99" s="65">
        <v>47</v>
      </c>
      <c r="J99" s="67">
        <v>4.5999999999999996</v>
      </c>
      <c r="K99" s="66">
        <v>24</v>
      </c>
      <c r="L99" s="67">
        <v>1.93</v>
      </c>
      <c r="M99" s="68">
        <v>0.32</v>
      </c>
      <c r="N99" s="68">
        <v>0.36</v>
      </c>
      <c r="O99" s="68">
        <v>0.2</v>
      </c>
      <c r="P99" s="68">
        <v>0.09</v>
      </c>
      <c r="Q99" s="68">
        <v>0.15</v>
      </c>
      <c r="R99" s="68">
        <v>1.1200000000000001</v>
      </c>
      <c r="S99" s="68">
        <v>7.0000000000000007E-2</v>
      </c>
      <c r="T99" s="67">
        <v>2.1</v>
      </c>
      <c r="U99" s="70">
        <v>0.9</v>
      </c>
      <c r="V99" s="79">
        <v>0.28999999999999998</v>
      </c>
      <c r="W99" s="78"/>
      <c r="X99" s="78"/>
      <c r="Y99" s="80"/>
      <c r="Z99" s="80"/>
      <c r="AA99" s="80"/>
      <c r="AB99" s="80">
        <v>0.74</v>
      </c>
      <c r="AC99" s="80">
        <v>1.8000000000000002E-2</v>
      </c>
      <c r="AD99" s="80">
        <v>0.32</v>
      </c>
      <c r="AE99" s="80">
        <v>3.64</v>
      </c>
      <c r="AF99" s="80">
        <v>0.15</v>
      </c>
      <c r="AG99" s="80">
        <v>0.49</v>
      </c>
      <c r="AH99" s="80">
        <v>1.6E-2</v>
      </c>
      <c r="AI99" s="81">
        <v>1.05</v>
      </c>
      <c r="AJ99" s="80">
        <v>1.2</v>
      </c>
      <c r="AK99" s="80">
        <v>0.18</v>
      </c>
      <c r="AL99" s="80"/>
      <c r="AM99" s="80"/>
      <c r="AN99" s="80"/>
      <c r="AO99" s="80"/>
    </row>
    <row r="100" spans="1:42" ht="15.75">
      <c r="A100" s="63">
        <v>200403</v>
      </c>
      <c r="B100" s="61">
        <v>2004</v>
      </c>
      <c r="C100" s="62">
        <v>3</v>
      </c>
      <c r="D100" s="60" t="s">
        <v>1230</v>
      </c>
      <c r="E100" s="64" t="s">
        <v>42</v>
      </c>
      <c r="F100" s="64" t="s">
        <v>43</v>
      </c>
      <c r="G100" s="64" t="s">
        <v>44</v>
      </c>
      <c r="H100" s="69" t="s">
        <v>1232</v>
      </c>
      <c r="I100" s="65">
        <v>69</v>
      </c>
      <c r="J100" s="67">
        <v>4.8</v>
      </c>
      <c r="K100" s="66">
        <v>15</v>
      </c>
      <c r="L100" s="67">
        <v>1.21</v>
      </c>
      <c r="M100" s="68">
        <v>0.49</v>
      </c>
      <c r="N100" s="68">
        <v>0.49</v>
      </c>
      <c r="O100" s="68">
        <v>0.62</v>
      </c>
      <c r="P100" s="68">
        <v>0.09</v>
      </c>
      <c r="Q100" s="68">
        <v>0.1</v>
      </c>
      <c r="R100" s="68">
        <v>0.68</v>
      </c>
      <c r="S100" s="68">
        <v>0.06</v>
      </c>
      <c r="T100" s="67">
        <v>1.87</v>
      </c>
      <c r="U100" s="70">
        <v>0.7</v>
      </c>
      <c r="V100" s="79">
        <v>0.66</v>
      </c>
      <c r="W100" s="78"/>
      <c r="X100" s="78"/>
      <c r="Y100" s="80"/>
      <c r="Z100" s="80"/>
      <c r="AA100" s="80"/>
      <c r="AB100" s="80">
        <v>1.45</v>
      </c>
      <c r="AC100" s="80">
        <v>4.1000000000000002E-2</v>
      </c>
      <c r="AD100" s="80">
        <v>0.36</v>
      </c>
      <c r="AE100" s="80">
        <v>3.58</v>
      </c>
      <c r="AF100" s="80">
        <v>0.05</v>
      </c>
      <c r="AG100" s="80">
        <v>0.21</v>
      </c>
      <c r="AH100" s="80">
        <v>1.6E-2</v>
      </c>
      <c r="AI100" s="81">
        <v>0.91</v>
      </c>
      <c r="AJ100" s="80">
        <v>0.76</v>
      </c>
      <c r="AK100" s="80">
        <v>0.18</v>
      </c>
      <c r="AL100" s="80"/>
      <c r="AM100" s="80"/>
      <c r="AN100" s="80"/>
      <c r="AO100" s="80"/>
    </row>
    <row r="101" spans="1:42" ht="15.75">
      <c r="A101" s="63">
        <v>200404</v>
      </c>
      <c r="B101" s="61">
        <v>2004</v>
      </c>
      <c r="C101" s="62">
        <v>4</v>
      </c>
      <c r="D101" s="60" t="s">
        <v>1230</v>
      </c>
      <c r="E101" s="64" t="s">
        <v>42</v>
      </c>
      <c r="F101" s="64" t="s">
        <v>43</v>
      </c>
      <c r="G101" s="64" t="s">
        <v>44</v>
      </c>
      <c r="H101" s="69" t="s">
        <v>1232</v>
      </c>
      <c r="I101" s="65">
        <v>38</v>
      </c>
      <c r="J101" s="67">
        <v>5.2</v>
      </c>
      <c r="K101" s="66">
        <v>6</v>
      </c>
      <c r="L101" s="67">
        <v>0.34</v>
      </c>
      <c r="M101" s="68">
        <v>0.44</v>
      </c>
      <c r="N101" s="68">
        <v>0.38</v>
      </c>
      <c r="O101" s="68">
        <v>0.64</v>
      </c>
      <c r="P101" s="68">
        <v>0.12</v>
      </c>
      <c r="Q101" s="68">
        <v>0.04</v>
      </c>
      <c r="R101" s="68">
        <v>0.4</v>
      </c>
      <c r="S101" s="68">
        <v>7.0000000000000007E-2</v>
      </c>
      <c r="T101" s="67">
        <v>1.22</v>
      </c>
      <c r="U101" s="70">
        <v>0.6</v>
      </c>
      <c r="V101" s="79">
        <v>0.67</v>
      </c>
      <c r="W101" s="78"/>
      <c r="X101" s="78"/>
      <c r="Y101" s="80"/>
      <c r="Z101" s="80"/>
      <c r="AA101" s="80"/>
      <c r="AB101" s="80">
        <v>1.03</v>
      </c>
      <c r="AC101" s="80">
        <v>4.7E-2</v>
      </c>
      <c r="AD101" s="80">
        <v>0.9</v>
      </c>
      <c r="AE101" s="80">
        <v>6.61</v>
      </c>
      <c r="AF101" s="80">
        <v>0.14000000000000001</v>
      </c>
      <c r="AG101" s="80">
        <v>0.27</v>
      </c>
      <c r="AH101" s="80">
        <v>2.5000000000000001E-2</v>
      </c>
      <c r="AI101" s="81">
        <v>2.19</v>
      </c>
      <c r="AJ101" s="80">
        <v>0.45</v>
      </c>
      <c r="AK101" s="80">
        <v>0.13</v>
      </c>
      <c r="AL101" s="80"/>
      <c r="AM101" s="80"/>
      <c r="AN101" s="80"/>
      <c r="AO101" s="80"/>
    </row>
    <row r="102" spans="1:42" ht="15.75">
      <c r="A102" s="63">
        <v>200405</v>
      </c>
      <c r="B102" s="61">
        <v>2004</v>
      </c>
      <c r="C102" s="62">
        <v>5</v>
      </c>
      <c r="D102" s="60" t="s">
        <v>1230</v>
      </c>
      <c r="E102" s="64" t="s">
        <v>42</v>
      </c>
      <c r="F102" s="64" t="s">
        <v>43</v>
      </c>
      <c r="G102" s="64" t="s">
        <v>44</v>
      </c>
      <c r="H102" s="69" t="s">
        <v>1232</v>
      </c>
      <c r="I102" s="65">
        <v>36</v>
      </c>
      <c r="J102" s="67">
        <v>5.3</v>
      </c>
      <c r="K102" s="66">
        <v>5</v>
      </c>
      <c r="L102" s="67">
        <v>1.35</v>
      </c>
      <c r="M102" s="68">
        <v>0.55000000000000004</v>
      </c>
      <c r="N102" s="68">
        <v>0.89</v>
      </c>
      <c r="O102" s="68">
        <v>0.8</v>
      </c>
      <c r="P102" s="68">
        <v>0.54</v>
      </c>
      <c r="Q102" s="68">
        <v>0.15</v>
      </c>
      <c r="R102" s="68">
        <v>0.92</v>
      </c>
      <c r="S102" s="68">
        <v>0.31</v>
      </c>
      <c r="T102" s="67">
        <v>2.0699999999999998</v>
      </c>
      <c r="U102" s="70">
        <v>1.6</v>
      </c>
      <c r="V102" s="79">
        <v>0.92</v>
      </c>
      <c r="W102" s="78"/>
      <c r="X102" s="78"/>
      <c r="Y102" s="80"/>
      <c r="Z102" s="80"/>
      <c r="AA102" s="80"/>
      <c r="AB102" s="80">
        <v>1.55</v>
      </c>
      <c r="AC102" s="80">
        <v>9.8000000000000004E-2</v>
      </c>
      <c r="AD102" s="80">
        <v>1.4000000000000001</v>
      </c>
      <c r="AE102" s="80">
        <v>9.5500000000000007</v>
      </c>
      <c r="AF102" s="80">
        <v>0.21</v>
      </c>
      <c r="AG102" s="80">
        <v>0.48</v>
      </c>
      <c r="AH102" s="80">
        <v>6.9000000000000006E-2</v>
      </c>
      <c r="AI102" s="81">
        <v>0</v>
      </c>
      <c r="AJ102" s="80">
        <v>0.4</v>
      </c>
      <c r="AK102" s="80">
        <v>0.34</v>
      </c>
      <c r="AL102" s="80"/>
      <c r="AM102" s="80"/>
      <c r="AN102" s="80"/>
      <c r="AO102" s="80"/>
    </row>
    <row r="103" spans="1:42" ht="15.75">
      <c r="A103" s="63">
        <v>200406</v>
      </c>
      <c r="B103" s="61">
        <v>2004</v>
      </c>
      <c r="C103" s="62">
        <v>6</v>
      </c>
      <c r="D103" s="60" t="s">
        <v>1230</v>
      </c>
      <c r="E103" s="64" t="s">
        <v>42</v>
      </c>
      <c r="F103" s="64" t="s">
        <v>43</v>
      </c>
      <c r="G103" s="64" t="s">
        <v>44</v>
      </c>
      <c r="H103" s="69" t="s">
        <v>1232</v>
      </c>
      <c r="I103" s="65">
        <v>79</v>
      </c>
      <c r="J103" s="67">
        <v>4.8</v>
      </c>
      <c r="K103" s="66">
        <v>16</v>
      </c>
      <c r="L103" s="67">
        <v>1.72</v>
      </c>
      <c r="M103" s="68">
        <v>0.28999999999999998</v>
      </c>
      <c r="N103" s="68">
        <v>0.36</v>
      </c>
      <c r="O103" s="68">
        <v>0.23</v>
      </c>
      <c r="P103" s="68">
        <v>0.06</v>
      </c>
      <c r="Q103" s="68">
        <v>0.12</v>
      </c>
      <c r="R103" s="68">
        <v>1.04</v>
      </c>
      <c r="S103" s="68">
        <v>0.01</v>
      </c>
      <c r="T103" s="67">
        <v>1.92</v>
      </c>
      <c r="U103" s="70">
        <v>0.6</v>
      </c>
      <c r="V103" s="79">
        <v>0.3</v>
      </c>
      <c r="W103" s="78"/>
      <c r="X103" s="78"/>
      <c r="Y103" s="80"/>
      <c r="Z103" s="80"/>
      <c r="AA103" s="80"/>
      <c r="AB103" s="80">
        <v>0.53</v>
      </c>
      <c r="AC103" s="80">
        <v>1.2E-2</v>
      </c>
      <c r="AD103" s="80">
        <v>0.85</v>
      </c>
      <c r="AE103" s="80">
        <v>4.2</v>
      </c>
      <c r="AF103" s="80">
        <v>0.14000000000000001</v>
      </c>
      <c r="AG103" s="80">
        <v>0.39</v>
      </c>
      <c r="AH103" s="80">
        <v>2.3E-2</v>
      </c>
      <c r="AI103" s="81">
        <v>1.36</v>
      </c>
      <c r="AJ103" s="80">
        <v>0.47000000000000003</v>
      </c>
      <c r="AK103" s="80">
        <v>0.05</v>
      </c>
      <c r="AL103" s="80"/>
      <c r="AM103" s="80"/>
      <c r="AN103" s="80"/>
      <c r="AO103" s="80"/>
    </row>
    <row r="104" spans="1:42" ht="15.75">
      <c r="A104" s="63">
        <v>200407</v>
      </c>
      <c r="B104" s="61">
        <v>2004</v>
      </c>
      <c r="C104" s="62">
        <v>7</v>
      </c>
      <c r="D104" s="60" t="s">
        <v>1230</v>
      </c>
      <c r="E104" s="64" t="s">
        <v>42</v>
      </c>
      <c r="F104" s="64" t="s">
        <v>43</v>
      </c>
      <c r="G104" s="64" t="s">
        <v>44</v>
      </c>
      <c r="H104" s="69" t="s">
        <v>1232</v>
      </c>
      <c r="I104" s="65">
        <v>111</v>
      </c>
      <c r="J104" s="67">
        <v>4.8</v>
      </c>
      <c r="K104" s="66">
        <v>17</v>
      </c>
      <c r="L104" s="67">
        <v>0.43</v>
      </c>
      <c r="M104" s="68">
        <v>0.21</v>
      </c>
      <c r="N104" s="68">
        <v>0.45</v>
      </c>
      <c r="O104" s="68">
        <v>0.28999999999999998</v>
      </c>
      <c r="P104" s="68">
        <v>0.08</v>
      </c>
      <c r="Q104" s="68">
        <v>0.03</v>
      </c>
      <c r="R104" s="68">
        <v>0.38</v>
      </c>
      <c r="S104" s="68">
        <v>0.09</v>
      </c>
      <c r="T104" s="67">
        <v>1.31</v>
      </c>
      <c r="U104" s="70">
        <v>1</v>
      </c>
      <c r="V104" s="79">
        <v>0.37</v>
      </c>
      <c r="W104" s="78"/>
      <c r="X104" s="78"/>
      <c r="Y104" s="80"/>
      <c r="Z104" s="80"/>
      <c r="AA104" s="80"/>
      <c r="AB104" s="80">
        <v>0.54</v>
      </c>
      <c r="AC104" s="80">
        <v>2.4E-2</v>
      </c>
      <c r="AD104" s="80">
        <v>0.48</v>
      </c>
      <c r="AE104" s="80">
        <v>3.09</v>
      </c>
      <c r="AF104" s="80">
        <v>0.48</v>
      </c>
      <c r="AG104" s="80">
        <v>0.37</v>
      </c>
      <c r="AH104" s="80">
        <v>1.8000000000000002E-2</v>
      </c>
      <c r="AI104" s="81">
        <v>0.97</v>
      </c>
      <c r="AJ104" s="80">
        <v>0.22</v>
      </c>
      <c r="AK104" s="80">
        <v>0.05</v>
      </c>
      <c r="AL104" s="80"/>
      <c r="AM104" s="80"/>
      <c r="AN104" s="80"/>
      <c r="AO104" s="80"/>
    </row>
    <row r="105" spans="1:42" ht="15.75">
      <c r="A105" s="63">
        <v>200408</v>
      </c>
      <c r="B105" s="61">
        <v>2004</v>
      </c>
      <c r="C105" s="62">
        <v>8</v>
      </c>
      <c r="D105" s="60" t="s">
        <v>1230</v>
      </c>
      <c r="E105" s="64" t="s">
        <v>42</v>
      </c>
      <c r="F105" s="64" t="s">
        <v>43</v>
      </c>
      <c r="G105" s="64" t="s">
        <v>44</v>
      </c>
      <c r="H105" s="69" t="s">
        <v>1232</v>
      </c>
      <c r="I105" s="65">
        <v>127</v>
      </c>
      <c r="J105" s="67">
        <v>5.2</v>
      </c>
      <c r="K105" s="66">
        <v>6</v>
      </c>
      <c r="L105" s="67">
        <v>0.75</v>
      </c>
      <c r="M105" s="68">
        <v>0.28000000000000003</v>
      </c>
      <c r="N105" s="68">
        <v>0.33</v>
      </c>
      <c r="O105" s="68">
        <v>0.38</v>
      </c>
      <c r="P105" s="68">
        <v>0.31</v>
      </c>
      <c r="Q105" s="68">
        <v>7.0000000000000007E-2</v>
      </c>
      <c r="R105" s="68">
        <v>0.5</v>
      </c>
      <c r="S105" s="68">
        <v>0.04</v>
      </c>
      <c r="T105" s="67">
        <v>1.0900000000000001</v>
      </c>
      <c r="U105" s="70">
        <v>1.2</v>
      </c>
      <c r="V105" s="79">
        <v>0.52</v>
      </c>
      <c r="W105" s="78"/>
      <c r="X105" s="78"/>
      <c r="Y105" s="80"/>
      <c r="Z105" s="80"/>
      <c r="AA105" s="80"/>
      <c r="AB105" s="80">
        <v>0.34</v>
      </c>
      <c r="AC105" s="80">
        <v>2.1000000000000001E-2</v>
      </c>
      <c r="AD105" s="80">
        <v>0.35000000000000003</v>
      </c>
      <c r="AE105" s="80">
        <v>3.43</v>
      </c>
      <c r="AF105" s="80">
        <v>0.15</v>
      </c>
      <c r="AG105" s="80">
        <v>0.22</v>
      </c>
      <c r="AH105" s="80">
        <v>1.5000000000000001E-2</v>
      </c>
      <c r="AI105" s="81">
        <v>1.43</v>
      </c>
      <c r="AJ105" s="80">
        <v>0.22</v>
      </c>
      <c r="AK105" s="80">
        <v>0.05</v>
      </c>
      <c r="AL105" s="80"/>
      <c r="AM105" s="80"/>
      <c r="AN105" s="80"/>
      <c r="AO105" s="80"/>
    </row>
    <row r="106" spans="1:42" ht="15.75">
      <c r="A106" s="63">
        <v>200409</v>
      </c>
      <c r="B106" s="61">
        <v>2004</v>
      </c>
      <c r="C106" s="62">
        <v>9</v>
      </c>
      <c r="D106" s="60" t="s">
        <v>1230</v>
      </c>
      <c r="E106" s="64" t="s">
        <v>42</v>
      </c>
      <c r="F106" s="64" t="s">
        <v>43</v>
      </c>
      <c r="G106" s="64" t="s">
        <v>44</v>
      </c>
      <c r="H106" s="69" t="s">
        <v>1232</v>
      </c>
      <c r="I106" s="65">
        <v>144</v>
      </c>
      <c r="J106" s="67">
        <v>4.9000000000000004</v>
      </c>
      <c r="K106" s="66">
        <v>12</v>
      </c>
      <c r="L106" s="67">
        <v>3.59</v>
      </c>
      <c r="M106" s="68">
        <v>0.42</v>
      </c>
      <c r="N106" s="68">
        <v>0.49</v>
      </c>
      <c r="O106" s="68">
        <v>0.4</v>
      </c>
      <c r="P106" s="68">
        <v>0.14000000000000001</v>
      </c>
      <c r="Q106" s="68">
        <v>0.27</v>
      </c>
      <c r="R106" s="68">
        <v>2.27</v>
      </c>
      <c r="S106" s="68">
        <v>0.02</v>
      </c>
      <c r="T106" s="67">
        <v>2.56</v>
      </c>
      <c r="U106" s="70">
        <v>0.9</v>
      </c>
      <c r="V106" s="79">
        <v>0.24</v>
      </c>
      <c r="W106" s="78"/>
      <c r="X106" s="78"/>
      <c r="Y106" s="80"/>
      <c r="Z106" s="80"/>
      <c r="AA106" s="80"/>
      <c r="AB106" s="80">
        <v>0.89</v>
      </c>
      <c r="AC106" s="80">
        <v>1.4E-2</v>
      </c>
      <c r="AD106" s="80">
        <v>0.42</v>
      </c>
      <c r="AE106" s="80">
        <v>3.24</v>
      </c>
      <c r="AF106" s="80">
        <v>0.05</v>
      </c>
      <c r="AG106" s="80">
        <v>0.2</v>
      </c>
      <c r="AH106" s="80">
        <v>3.0000000000000001E-3</v>
      </c>
      <c r="AI106" s="81">
        <v>0.98</v>
      </c>
      <c r="AJ106" s="80">
        <v>0.69000000000000006</v>
      </c>
      <c r="AK106" s="80">
        <v>0.05</v>
      </c>
      <c r="AL106" s="80"/>
      <c r="AM106" s="80"/>
      <c r="AN106" s="80"/>
      <c r="AO106" s="80"/>
    </row>
    <row r="107" spans="1:42" ht="15.75">
      <c r="A107" s="63">
        <v>200410</v>
      </c>
      <c r="B107" s="61">
        <v>2004</v>
      </c>
      <c r="C107" s="62">
        <v>10</v>
      </c>
      <c r="D107" s="60" t="s">
        <v>1230</v>
      </c>
      <c r="E107" s="64" t="s">
        <v>42</v>
      </c>
      <c r="F107" s="64" t="s">
        <v>43</v>
      </c>
      <c r="G107" s="64" t="s">
        <v>44</v>
      </c>
      <c r="H107" s="69" t="s">
        <v>1232</v>
      </c>
      <c r="I107" s="65">
        <v>156</v>
      </c>
      <c r="J107" s="67">
        <v>4.8</v>
      </c>
      <c r="K107" s="66">
        <v>17</v>
      </c>
      <c r="L107" s="67">
        <v>1.84</v>
      </c>
      <c r="M107" s="68">
        <v>0.28000000000000003</v>
      </c>
      <c r="N107" s="68">
        <v>0.38</v>
      </c>
      <c r="O107" s="68">
        <v>0.21</v>
      </c>
      <c r="P107" s="68">
        <v>7.0000000000000007E-2</v>
      </c>
      <c r="Q107" s="68">
        <v>0.14000000000000001</v>
      </c>
      <c r="R107" s="68">
        <v>1.1599999999999999</v>
      </c>
      <c r="S107" s="68">
        <v>0.04</v>
      </c>
      <c r="T107" s="67">
        <v>1.87</v>
      </c>
      <c r="U107" s="70">
        <v>0.4</v>
      </c>
      <c r="V107" s="79">
        <v>0.24</v>
      </c>
      <c r="W107" s="78"/>
      <c r="X107" s="78"/>
      <c r="Y107" s="80"/>
      <c r="Z107" s="80"/>
      <c r="AA107" s="80"/>
      <c r="AB107" s="80">
        <v>0.97</v>
      </c>
      <c r="AC107" s="80">
        <v>5.7000000000000002E-2</v>
      </c>
      <c r="AD107" s="80">
        <v>0.72</v>
      </c>
      <c r="AE107" s="80">
        <v>5.58</v>
      </c>
      <c r="AF107" s="80">
        <v>0.05</v>
      </c>
      <c r="AG107" s="80">
        <v>0.28999999999999998</v>
      </c>
      <c r="AH107" s="80">
        <v>3.0000000000000001E-3</v>
      </c>
      <c r="AI107" s="81">
        <v>1</v>
      </c>
      <c r="AJ107" s="80">
        <v>0.39</v>
      </c>
      <c r="AK107" s="80">
        <v>0.05</v>
      </c>
      <c r="AL107" s="80"/>
      <c r="AM107" s="80"/>
      <c r="AN107" s="80"/>
      <c r="AO107" s="80"/>
    </row>
    <row r="108" spans="1:42" ht="15.75">
      <c r="A108" s="63">
        <v>200411</v>
      </c>
      <c r="B108" s="61">
        <v>2004</v>
      </c>
      <c r="C108" s="62">
        <v>11</v>
      </c>
      <c r="D108" s="60" t="s">
        <v>1230</v>
      </c>
      <c r="E108" s="64" t="s">
        <v>42</v>
      </c>
      <c r="F108" s="64" t="s">
        <v>43</v>
      </c>
      <c r="G108" s="64" t="s">
        <v>44</v>
      </c>
      <c r="H108" s="69" t="s">
        <v>1232</v>
      </c>
      <c r="I108" s="65">
        <v>96</v>
      </c>
      <c r="J108" s="67">
        <v>4.5</v>
      </c>
      <c r="K108" s="66">
        <v>29</v>
      </c>
      <c r="L108" s="67">
        <v>2.33</v>
      </c>
      <c r="M108" s="68">
        <v>0.42</v>
      </c>
      <c r="N108" s="68">
        <v>0.48</v>
      </c>
      <c r="O108" s="68">
        <v>0.22</v>
      </c>
      <c r="P108" s="68">
        <v>0.14000000000000001</v>
      </c>
      <c r="Q108" s="68">
        <v>0.22</v>
      </c>
      <c r="R108" s="68">
        <v>1.41</v>
      </c>
      <c r="S108" s="68">
        <v>0.06</v>
      </c>
      <c r="T108" s="67">
        <v>2.63</v>
      </c>
      <c r="U108" s="70"/>
      <c r="V108" s="79">
        <v>0.24</v>
      </c>
      <c r="W108" s="78"/>
      <c r="X108" s="78"/>
      <c r="Y108" s="80"/>
      <c r="Z108" s="80"/>
      <c r="AA108" s="80"/>
      <c r="AB108" s="80">
        <v>0.82000000000000006</v>
      </c>
      <c r="AC108" s="80">
        <v>3.2000000000000001E-2</v>
      </c>
      <c r="AD108" s="80">
        <v>0.45</v>
      </c>
      <c r="AE108" s="80">
        <v>3.24</v>
      </c>
      <c r="AF108" s="80">
        <v>0.16</v>
      </c>
      <c r="AG108" s="80">
        <v>0.31</v>
      </c>
      <c r="AH108" s="80">
        <v>9.0000000000000011E-3</v>
      </c>
      <c r="AI108" s="81">
        <v>2.4500000000000002</v>
      </c>
      <c r="AJ108" s="80">
        <v>0.85</v>
      </c>
      <c r="AK108" s="80">
        <v>0.05</v>
      </c>
      <c r="AL108" s="80"/>
      <c r="AM108" s="80"/>
      <c r="AN108" s="80"/>
      <c r="AO108" s="80"/>
    </row>
    <row r="109" spans="1:42" ht="15.75">
      <c r="A109" s="63">
        <v>200412</v>
      </c>
      <c r="B109" s="61">
        <v>2004</v>
      </c>
      <c r="C109" s="62">
        <v>12</v>
      </c>
      <c r="D109" s="60" t="s">
        <v>1230</v>
      </c>
      <c r="E109" s="64" t="s">
        <v>42</v>
      </c>
      <c r="F109" s="64" t="s">
        <v>43</v>
      </c>
      <c r="G109" s="64" t="s">
        <v>44</v>
      </c>
      <c r="H109" s="69" t="s">
        <v>1232</v>
      </c>
      <c r="I109" s="65">
        <v>116</v>
      </c>
      <c r="J109" s="67">
        <v>4.5999999999999996</v>
      </c>
      <c r="K109" s="66">
        <v>26</v>
      </c>
      <c r="L109" s="67">
        <v>5.0199999999999996</v>
      </c>
      <c r="M109" s="68">
        <v>0.57999999999999996</v>
      </c>
      <c r="N109" s="68">
        <v>0.77</v>
      </c>
      <c r="O109" s="68">
        <v>0.44</v>
      </c>
      <c r="P109" s="68">
        <v>0.12</v>
      </c>
      <c r="Q109" s="68">
        <v>0.33</v>
      </c>
      <c r="R109" s="68">
        <v>2.67</v>
      </c>
      <c r="S109" s="68">
        <v>0.04</v>
      </c>
      <c r="T109" s="67">
        <v>3.62</v>
      </c>
      <c r="U109" s="70">
        <v>0.8</v>
      </c>
      <c r="V109" s="79">
        <v>0.5</v>
      </c>
      <c r="W109" s="78"/>
      <c r="X109" s="78"/>
      <c r="Y109" s="80"/>
      <c r="Z109" s="80"/>
      <c r="AA109" s="80"/>
      <c r="AB109" s="80">
        <v>1.48</v>
      </c>
      <c r="AC109" s="80">
        <v>3.7999999999999999E-2</v>
      </c>
      <c r="AD109" s="80">
        <v>0.71</v>
      </c>
      <c r="AE109" s="80">
        <v>5.75</v>
      </c>
      <c r="AF109" s="80">
        <v>0.18</v>
      </c>
      <c r="AG109" s="80">
        <v>0.46</v>
      </c>
      <c r="AH109" s="80">
        <v>1.4E-2</v>
      </c>
      <c r="AI109" s="81">
        <v>1.24</v>
      </c>
      <c r="AJ109" s="80">
        <v>1.5</v>
      </c>
      <c r="AK109" s="80">
        <v>0.14000000000000001</v>
      </c>
      <c r="AL109" s="80"/>
      <c r="AM109" s="80"/>
      <c r="AN109" s="80"/>
      <c r="AO109" s="80"/>
    </row>
    <row r="110" spans="1:42" ht="15.75">
      <c r="A110" s="63">
        <v>200501</v>
      </c>
      <c r="B110" s="61">
        <v>2005</v>
      </c>
      <c r="C110" s="62">
        <v>1</v>
      </c>
      <c r="D110" s="60" t="s">
        <v>1230</v>
      </c>
      <c r="E110" s="64" t="s">
        <v>42</v>
      </c>
      <c r="F110" s="64" t="s">
        <v>43</v>
      </c>
      <c r="G110" s="64" t="s">
        <v>44</v>
      </c>
      <c r="H110" s="69" t="s">
        <v>1232</v>
      </c>
      <c r="I110" s="65">
        <v>156</v>
      </c>
      <c r="J110" s="67">
        <v>4.7</v>
      </c>
      <c r="K110" s="66">
        <v>18</v>
      </c>
      <c r="L110" s="67">
        <v>6.23</v>
      </c>
      <c r="M110" s="68">
        <v>0.34</v>
      </c>
      <c r="N110" s="68">
        <v>0.65</v>
      </c>
      <c r="O110" s="68">
        <v>0.28999999999999998</v>
      </c>
      <c r="P110" s="68">
        <v>0.21</v>
      </c>
      <c r="Q110" s="68">
        <v>0.5</v>
      </c>
      <c r="R110" s="68">
        <v>3.71</v>
      </c>
      <c r="S110" s="68">
        <v>0.15</v>
      </c>
      <c r="T110" s="67">
        <v>0.39</v>
      </c>
      <c r="U110" s="70">
        <v>0.6</v>
      </c>
      <c r="V110" s="79">
        <v>0.27</v>
      </c>
      <c r="W110" s="78"/>
      <c r="X110" s="78"/>
      <c r="Y110" s="81">
        <v>1E-3</v>
      </c>
      <c r="Z110" s="80"/>
      <c r="AA110" s="80"/>
      <c r="AB110" s="80">
        <v>1.1200000000000001</v>
      </c>
      <c r="AC110" s="80">
        <v>3.3000000000000002E-2</v>
      </c>
      <c r="AD110" s="80">
        <v>0.63</v>
      </c>
      <c r="AE110" s="80">
        <v>6.51</v>
      </c>
      <c r="AF110" s="80">
        <v>0.21</v>
      </c>
      <c r="AG110" s="80">
        <v>0.37</v>
      </c>
      <c r="AH110" s="80">
        <v>3.0000000000000001E-3</v>
      </c>
      <c r="AI110" s="81">
        <v>1.87</v>
      </c>
      <c r="AJ110" s="80">
        <v>2.54</v>
      </c>
      <c r="AK110" s="80">
        <v>0.21</v>
      </c>
      <c r="AL110" s="80"/>
      <c r="AM110" s="80"/>
      <c r="AN110" s="80"/>
      <c r="AO110" s="80"/>
    </row>
    <row r="111" spans="1:42" ht="15.75">
      <c r="A111" s="63">
        <v>200502</v>
      </c>
      <c r="B111" s="61">
        <v>2005</v>
      </c>
      <c r="C111" s="62">
        <v>2</v>
      </c>
      <c r="D111" s="60" t="s">
        <v>1230</v>
      </c>
      <c r="E111" s="64" t="s">
        <v>42</v>
      </c>
      <c r="F111" s="64" t="s">
        <v>43</v>
      </c>
      <c r="G111" s="64" t="s">
        <v>44</v>
      </c>
      <c r="H111" s="69" t="s">
        <v>1232</v>
      </c>
      <c r="I111" s="65">
        <v>37</v>
      </c>
      <c r="J111" s="67">
        <v>4.5999999999999996</v>
      </c>
      <c r="K111" s="66">
        <v>27</v>
      </c>
      <c r="L111" s="67">
        <v>1.59</v>
      </c>
      <c r="M111" s="68">
        <v>0.64</v>
      </c>
      <c r="N111" s="68">
        <v>0.63</v>
      </c>
      <c r="O111" s="68">
        <v>0.55000000000000004</v>
      </c>
      <c r="P111" s="68">
        <v>0.13</v>
      </c>
      <c r="Q111" s="68">
        <v>0.11</v>
      </c>
      <c r="R111" s="68">
        <v>0.97</v>
      </c>
      <c r="S111" s="68">
        <v>0.05</v>
      </c>
      <c r="T111" s="67">
        <v>2.54</v>
      </c>
      <c r="U111" s="70">
        <v>1.1000000000000001</v>
      </c>
      <c r="V111" s="79">
        <v>0.61</v>
      </c>
      <c r="W111" s="78"/>
      <c r="X111" s="78"/>
      <c r="Y111" s="81">
        <v>1.9E-2</v>
      </c>
      <c r="Z111" s="80"/>
      <c r="AA111" s="80"/>
      <c r="AB111" s="80">
        <v>2.14</v>
      </c>
      <c r="AC111" s="80">
        <v>8.2000000000000003E-2</v>
      </c>
      <c r="AD111" s="80">
        <v>1.41</v>
      </c>
      <c r="AE111" s="80">
        <v>10.98</v>
      </c>
      <c r="AF111" s="80">
        <v>0.33</v>
      </c>
      <c r="AG111" s="80">
        <v>0.52</v>
      </c>
      <c r="AH111" s="80">
        <v>3.0000000000000001E-3</v>
      </c>
      <c r="AI111" s="81">
        <v>1.43</v>
      </c>
      <c r="AJ111" s="80">
        <v>1.54</v>
      </c>
      <c r="AK111" s="80">
        <v>0.23</v>
      </c>
      <c r="AL111" s="80"/>
      <c r="AM111" s="80"/>
      <c r="AN111" s="80"/>
      <c r="AO111" s="80"/>
    </row>
    <row r="112" spans="1:42" ht="15.75">
      <c r="A112" s="63">
        <v>200503</v>
      </c>
      <c r="B112" s="61">
        <v>2005</v>
      </c>
      <c r="C112" s="62">
        <v>3</v>
      </c>
      <c r="D112" s="60" t="s">
        <v>1230</v>
      </c>
      <c r="E112" s="64" t="s">
        <v>42</v>
      </c>
      <c r="F112" s="64" t="s">
        <v>43</v>
      </c>
      <c r="G112" s="64" t="s">
        <v>44</v>
      </c>
      <c r="H112" s="69" t="s">
        <v>1232</v>
      </c>
      <c r="I112" s="65">
        <v>67</v>
      </c>
      <c r="J112" s="67">
        <v>4.7</v>
      </c>
      <c r="K112" s="66">
        <v>20</v>
      </c>
      <c r="L112" s="67">
        <v>1.49</v>
      </c>
      <c r="M112" s="68">
        <v>0.28000000000000003</v>
      </c>
      <c r="N112" s="68">
        <v>0.28000000000000003</v>
      </c>
      <c r="O112" s="68">
        <v>0.23</v>
      </c>
      <c r="P112" s="68">
        <v>7.0000000000000007E-2</v>
      </c>
      <c r="Q112" s="68">
        <v>0.09</v>
      </c>
      <c r="R112" s="68">
        <v>1.01</v>
      </c>
      <c r="S112" s="68">
        <v>0.04</v>
      </c>
      <c r="T112" s="67">
        <v>1.85</v>
      </c>
      <c r="U112" s="70"/>
      <c r="V112" s="79">
        <v>0.33</v>
      </c>
      <c r="W112" s="78"/>
      <c r="X112" s="78"/>
      <c r="Y112" s="81">
        <v>1E-3</v>
      </c>
      <c r="Z112" s="80"/>
      <c r="AA112" s="80"/>
      <c r="AB112" s="80">
        <v>0.55000000000000004</v>
      </c>
      <c r="AC112" s="80">
        <v>5.0000000000000001E-3</v>
      </c>
      <c r="AD112" s="80">
        <v>0.02</v>
      </c>
      <c r="AE112" s="80">
        <v>2.4500000000000002</v>
      </c>
      <c r="AF112" s="80">
        <v>0.4</v>
      </c>
      <c r="AG112" s="80">
        <v>0.26</v>
      </c>
      <c r="AH112" s="80">
        <v>3.0000000000000001E-3</v>
      </c>
      <c r="AI112" s="81">
        <v>0.49</v>
      </c>
      <c r="AJ112" s="80">
        <v>0.88</v>
      </c>
      <c r="AK112" s="80">
        <v>0.05</v>
      </c>
      <c r="AL112" s="80"/>
      <c r="AM112" s="80"/>
      <c r="AN112" s="80"/>
      <c r="AO112" s="80"/>
      <c r="AP112" s="80"/>
    </row>
    <row r="113" spans="1:42" ht="15.75">
      <c r="A113" s="63">
        <v>200504</v>
      </c>
      <c r="B113" s="61">
        <v>2005</v>
      </c>
      <c r="C113" s="62">
        <v>4</v>
      </c>
      <c r="D113" s="60" t="s">
        <v>1230</v>
      </c>
      <c r="E113" s="64" t="s">
        <v>42</v>
      </c>
      <c r="F113" s="64" t="s">
        <v>43</v>
      </c>
      <c r="G113" s="64" t="s">
        <v>44</v>
      </c>
      <c r="H113" s="69" t="s">
        <v>1232</v>
      </c>
      <c r="I113" s="65">
        <v>52</v>
      </c>
      <c r="J113" s="67">
        <v>5.9</v>
      </c>
      <c r="K113" s="66">
        <v>1</v>
      </c>
      <c r="L113" s="67">
        <v>0.92</v>
      </c>
      <c r="M113" s="68">
        <v>0.76</v>
      </c>
      <c r="N113" s="68">
        <v>0.52</v>
      </c>
      <c r="O113" s="68">
        <v>1.39</v>
      </c>
      <c r="P113" s="68">
        <v>0.11</v>
      </c>
      <c r="Q113" s="68">
        <v>0.08</v>
      </c>
      <c r="R113" s="68">
        <v>0.7</v>
      </c>
      <c r="S113" s="68">
        <v>0.1</v>
      </c>
      <c r="T113" s="67">
        <v>1.94</v>
      </c>
      <c r="U113" s="70">
        <v>1.1000000000000001</v>
      </c>
      <c r="V113" s="79">
        <v>1.34</v>
      </c>
      <c r="W113" s="78"/>
      <c r="X113" s="78"/>
      <c r="Y113" s="81">
        <v>7.0000000000000001E-3</v>
      </c>
      <c r="Z113" s="80"/>
      <c r="AA113" s="80"/>
      <c r="AB113" s="80">
        <v>0.82000000000000006</v>
      </c>
      <c r="AC113" s="80">
        <v>8.3000000000000004E-2</v>
      </c>
      <c r="AD113" s="80">
        <v>1.98</v>
      </c>
      <c r="AE113" s="80">
        <v>8.5500000000000007</v>
      </c>
      <c r="AF113" s="80">
        <v>0.53</v>
      </c>
      <c r="AG113" s="80">
        <v>0.48</v>
      </c>
      <c r="AH113" s="80">
        <v>0.03</v>
      </c>
      <c r="AI113" s="81">
        <v>1.67</v>
      </c>
      <c r="AJ113" s="80">
        <v>1.07</v>
      </c>
      <c r="AK113" s="80">
        <v>0.16</v>
      </c>
      <c r="AL113" s="80"/>
      <c r="AM113" s="80"/>
      <c r="AN113" s="80"/>
      <c r="AO113" s="80"/>
      <c r="AP113" s="80"/>
    </row>
    <row r="114" spans="1:42" ht="15.75">
      <c r="A114" s="63">
        <v>200505</v>
      </c>
      <c r="B114" s="61">
        <v>2005</v>
      </c>
      <c r="C114" s="62">
        <v>5</v>
      </c>
      <c r="D114" s="60" t="s">
        <v>1230</v>
      </c>
      <c r="E114" s="64" t="s">
        <v>42</v>
      </c>
      <c r="F114" s="64" t="s">
        <v>43</v>
      </c>
      <c r="G114" s="64" t="s">
        <v>44</v>
      </c>
      <c r="H114" s="69" t="s">
        <v>1232</v>
      </c>
      <c r="I114" s="65">
        <v>69</v>
      </c>
      <c r="J114" s="67">
        <v>5</v>
      </c>
      <c r="K114" s="66">
        <v>10</v>
      </c>
      <c r="L114" s="67">
        <v>0.86</v>
      </c>
      <c r="M114" s="68">
        <v>0.88</v>
      </c>
      <c r="N114" s="68">
        <v>0.72</v>
      </c>
      <c r="O114" s="68">
        <v>1.18</v>
      </c>
      <c r="P114" s="68">
        <v>0.37</v>
      </c>
      <c r="Q114" s="68">
        <v>0.1</v>
      </c>
      <c r="R114" s="68">
        <v>0.64</v>
      </c>
      <c r="S114" s="68">
        <v>0.09</v>
      </c>
      <c r="T114" s="67">
        <v>2.44</v>
      </c>
      <c r="U114" s="70">
        <v>1.7</v>
      </c>
      <c r="V114" s="79">
        <v>1.24</v>
      </c>
      <c r="W114" s="78"/>
      <c r="X114" s="78"/>
      <c r="Y114" s="81">
        <v>3.0000000000000001E-3</v>
      </c>
      <c r="Z114" s="80"/>
      <c r="AA114" s="80"/>
      <c r="AB114" s="80">
        <v>1.78</v>
      </c>
      <c r="AC114" s="80">
        <v>8.3000000000000004E-2</v>
      </c>
      <c r="AD114" s="80">
        <v>2.11</v>
      </c>
      <c r="AE114" s="80">
        <v>8.07</v>
      </c>
      <c r="AF114" s="80">
        <v>0.13</v>
      </c>
      <c r="AG114" s="80">
        <v>0.34</v>
      </c>
      <c r="AH114" s="80">
        <v>3.0000000000000001E-3</v>
      </c>
      <c r="AI114" s="81">
        <v>3.88</v>
      </c>
      <c r="AJ114" s="80">
        <v>1.1000000000000001</v>
      </c>
      <c r="AK114" s="80">
        <v>0.23</v>
      </c>
      <c r="AL114" s="80"/>
      <c r="AM114" s="80"/>
      <c r="AN114" s="80"/>
      <c r="AO114" s="80"/>
      <c r="AP114" s="80"/>
    </row>
    <row r="115" spans="1:42" ht="15.75">
      <c r="A115" s="63">
        <v>200506</v>
      </c>
      <c r="B115" s="61">
        <v>2005</v>
      </c>
      <c r="C115" s="62">
        <v>6</v>
      </c>
      <c r="D115" s="60" t="s">
        <v>1230</v>
      </c>
      <c r="E115" s="64" t="s">
        <v>42</v>
      </c>
      <c r="F115" s="64" t="s">
        <v>43</v>
      </c>
      <c r="G115" s="64" t="s">
        <v>44</v>
      </c>
      <c r="H115" s="69" t="s">
        <v>1232</v>
      </c>
      <c r="I115" s="65">
        <v>78</v>
      </c>
      <c r="J115" s="67">
        <v>5.3</v>
      </c>
      <c r="K115" s="66">
        <v>6</v>
      </c>
      <c r="L115" s="67">
        <v>0.28000000000000003</v>
      </c>
      <c r="M115" s="68">
        <v>0.27</v>
      </c>
      <c r="N115" s="68">
        <v>0.23</v>
      </c>
      <c r="O115" s="68">
        <v>0.33</v>
      </c>
      <c r="P115" s="68">
        <v>0.1</v>
      </c>
      <c r="Q115" s="68">
        <v>0.06</v>
      </c>
      <c r="R115" s="68">
        <v>0.28000000000000003</v>
      </c>
      <c r="S115" s="68">
        <v>0.16</v>
      </c>
      <c r="T115" s="67">
        <v>0.9</v>
      </c>
      <c r="U115" s="70">
        <v>1.5</v>
      </c>
      <c r="V115" s="79">
        <v>0.44</v>
      </c>
      <c r="W115" s="78"/>
      <c r="X115" s="78"/>
      <c r="Y115" s="81">
        <v>3.0000000000000001E-3</v>
      </c>
      <c r="Z115" s="80"/>
      <c r="AA115" s="80"/>
      <c r="AB115" s="80">
        <v>1.1400000000000001</v>
      </c>
      <c r="AC115" s="80">
        <v>5.0000000000000001E-3</v>
      </c>
      <c r="AD115" s="80">
        <v>1.75</v>
      </c>
      <c r="AE115" s="80">
        <v>7.88</v>
      </c>
      <c r="AF115" s="80">
        <v>0.49</v>
      </c>
      <c r="AG115" s="80">
        <v>0.31</v>
      </c>
      <c r="AH115" s="80">
        <v>3.0000000000000001E-3</v>
      </c>
      <c r="AI115" s="81">
        <v>2.13</v>
      </c>
      <c r="AJ115" s="80">
        <v>0.52</v>
      </c>
      <c r="AK115" s="80">
        <v>0.14000000000000001</v>
      </c>
      <c r="AL115" s="80"/>
      <c r="AM115" s="80"/>
      <c r="AN115" s="80"/>
      <c r="AO115" s="80"/>
      <c r="AP115" s="80"/>
    </row>
    <row r="116" spans="1:42" ht="15.75">
      <c r="A116" s="63">
        <v>200507</v>
      </c>
      <c r="B116" s="61">
        <v>2005</v>
      </c>
      <c r="C116" s="62">
        <v>7</v>
      </c>
      <c r="D116" s="60" t="s">
        <v>1230</v>
      </c>
      <c r="E116" s="64" t="s">
        <v>42</v>
      </c>
      <c r="F116" s="64" t="s">
        <v>43</v>
      </c>
      <c r="G116" s="64" t="s">
        <v>44</v>
      </c>
      <c r="H116" s="69" t="s">
        <v>1232</v>
      </c>
      <c r="I116" s="65">
        <v>108</v>
      </c>
      <c r="J116" s="67">
        <v>5.3</v>
      </c>
      <c r="K116" s="66">
        <v>6</v>
      </c>
      <c r="L116" s="67">
        <v>0.43</v>
      </c>
      <c r="M116" s="68">
        <v>0.21</v>
      </c>
      <c r="N116" s="68">
        <v>0.26</v>
      </c>
      <c r="O116" s="68">
        <v>0.2</v>
      </c>
      <c r="P116" s="68">
        <v>0.26</v>
      </c>
      <c r="Q116" s="68">
        <v>0.1</v>
      </c>
      <c r="R116" s="68">
        <v>0.37</v>
      </c>
      <c r="S116" s="68">
        <v>0.12</v>
      </c>
      <c r="T116" s="67">
        <v>0.83</v>
      </c>
      <c r="U116" s="70">
        <v>1.5</v>
      </c>
      <c r="V116" s="79">
        <v>0.3</v>
      </c>
      <c r="W116" s="78"/>
      <c r="X116" s="78"/>
      <c r="Y116" s="81">
        <v>6.0000000000000001E-3</v>
      </c>
      <c r="Z116" s="80"/>
      <c r="AA116" s="80"/>
      <c r="AB116" s="80">
        <v>0.85</v>
      </c>
      <c r="AC116" s="80">
        <v>1.3000000000000001E-2</v>
      </c>
      <c r="AD116" s="80">
        <v>1.36</v>
      </c>
      <c r="AE116" s="80">
        <v>3.0700000000000003</v>
      </c>
      <c r="AF116" s="80">
        <v>0.05</v>
      </c>
      <c r="AG116" s="80">
        <v>0.25</v>
      </c>
      <c r="AH116" s="80">
        <v>3.0000000000000001E-3</v>
      </c>
      <c r="AI116" s="81">
        <v>2.02</v>
      </c>
      <c r="AJ116" s="80">
        <v>0.61</v>
      </c>
      <c r="AK116" s="80">
        <v>0.06</v>
      </c>
      <c r="AL116" s="80"/>
      <c r="AM116" s="80"/>
      <c r="AN116" s="80"/>
      <c r="AO116" s="80"/>
      <c r="AP116" s="80"/>
    </row>
    <row r="117" spans="1:42" ht="15.75">
      <c r="A117" s="63">
        <v>200508</v>
      </c>
      <c r="B117" s="61">
        <v>2005</v>
      </c>
      <c r="C117" s="62">
        <v>8</v>
      </c>
      <c r="D117" s="60" t="s">
        <v>1230</v>
      </c>
      <c r="E117" s="64" t="s">
        <v>42</v>
      </c>
      <c r="F117" s="64" t="s">
        <v>43</v>
      </c>
      <c r="G117" s="64" t="s">
        <v>44</v>
      </c>
      <c r="H117" s="69" t="s">
        <v>1232</v>
      </c>
      <c r="I117" s="65">
        <v>138</v>
      </c>
      <c r="J117" s="67">
        <v>5</v>
      </c>
      <c r="K117" s="66">
        <v>9</v>
      </c>
      <c r="L117" s="67">
        <v>0.93</v>
      </c>
      <c r="M117" s="68">
        <v>0.22</v>
      </c>
      <c r="N117" s="68">
        <v>0.27</v>
      </c>
      <c r="O117" s="68">
        <v>0.23</v>
      </c>
      <c r="P117" s="68">
        <v>0.08</v>
      </c>
      <c r="Q117" s="68">
        <v>7.0000000000000007E-2</v>
      </c>
      <c r="R117" s="68">
        <v>0.66</v>
      </c>
      <c r="S117" s="68">
        <v>7.0000000000000007E-2</v>
      </c>
      <c r="T117" s="67">
        <v>1.1200000000000001</v>
      </c>
      <c r="U117" s="70">
        <v>1</v>
      </c>
      <c r="V117" s="79">
        <v>0.27</v>
      </c>
      <c r="W117" s="78"/>
      <c r="X117" s="78"/>
      <c r="Y117" s="81">
        <v>2E-3</v>
      </c>
      <c r="Z117" s="80"/>
      <c r="AA117" s="80"/>
      <c r="AB117" s="80">
        <v>0.74</v>
      </c>
      <c r="AC117" s="80">
        <v>2.2000000000000002E-2</v>
      </c>
      <c r="AD117" s="80">
        <v>0.45</v>
      </c>
      <c r="AE117" s="80">
        <v>2.62</v>
      </c>
      <c r="AF117" s="80">
        <v>0.05</v>
      </c>
      <c r="AG117" s="80">
        <v>0.23</v>
      </c>
      <c r="AH117" s="80">
        <v>2.1000000000000001E-2</v>
      </c>
      <c r="AI117" s="81">
        <v>1.3</v>
      </c>
      <c r="AJ117" s="80">
        <v>0.61</v>
      </c>
      <c r="AK117" s="80">
        <v>0.13</v>
      </c>
      <c r="AL117" s="80"/>
      <c r="AM117" s="80"/>
      <c r="AN117" s="80"/>
      <c r="AO117" s="80"/>
      <c r="AP117" s="80"/>
    </row>
    <row r="118" spans="1:42" ht="15.75">
      <c r="A118" s="63">
        <v>200509</v>
      </c>
      <c r="B118" s="61">
        <v>2005</v>
      </c>
      <c r="C118" s="62">
        <v>9</v>
      </c>
      <c r="D118" s="60" t="s">
        <v>1230</v>
      </c>
      <c r="E118" s="64" t="s">
        <v>42</v>
      </c>
      <c r="F118" s="64" t="s">
        <v>43</v>
      </c>
      <c r="G118" s="64" t="s">
        <v>44</v>
      </c>
      <c r="H118" s="69" t="s">
        <v>1232</v>
      </c>
      <c r="I118" s="65">
        <v>69</v>
      </c>
      <c r="J118" s="67">
        <v>4.8</v>
      </c>
      <c r="K118" s="66">
        <v>17</v>
      </c>
      <c r="L118" s="67">
        <v>1.35</v>
      </c>
      <c r="M118" s="68">
        <v>0.6</v>
      </c>
      <c r="N118" s="68">
        <v>0.57999999999999996</v>
      </c>
      <c r="O118" s="68">
        <v>0.64</v>
      </c>
      <c r="P118" s="68">
        <v>0.17</v>
      </c>
      <c r="Q118" s="68">
        <v>0.11</v>
      </c>
      <c r="R118" s="68">
        <v>0.89</v>
      </c>
      <c r="S118" s="68">
        <v>0.08</v>
      </c>
      <c r="T118" s="67">
        <v>2.1</v>
      </c>
      <c r="U118" s="70">
        <v>0.9</v>
      </c>
      <c r="V118" s="79">
        <v>0.67</v>
      </c>
      <c r="W118" s="78"/>
      <c r="X118" s="78"/>
      <c r="Y118" s="81">
        <v>1E-3</v>
      </c>
      <c r="Z118" s="80"/>
      <c r="AA118" s="80"/>
      <c r="AB118" s="80">
        <v>1.82</v>
      </c>
      <c r="AC118" s="80">
        <v>4.7E-2</v>
      </c>
      <c r="AD118" s="80">
        <v>1.32</v>
      </c>
      <c r="AE118" s="80">
        <v>12.4</v>
      </c>
      <c r="AF118" s="80">
        <v>0.17</v>
      </c>
      <c r="AG118" s="80">
        <v>0.4</v>
      </c>
      <c r="AH118" s="80">
        <v>0.04</v>
      </c>
      <c r="AI118" s="81">
        <v>4.76</v>
      </c>
      <c r="AJ118" s="80">
        <v>0.96</v>
      </c>
      <c r="AK118" s="80">
        <v>0.17</v>
      </c>
      <c r="AL118" s="80"/>
      <c r="AM118" s="80"/>
      <c r="AN118" s="80"/>
      <c r="AO118" s="80"/>
      <c r="AP118" s="80"/>
    </row>
    <row r="119" spans="1:42" ht="15.75">
      <c r="A119" s="63">
        <v>200510</v>
      </c>
      <c r="B119" s="61">
        <v>2005</v>
      </c>
      <c r="C119" s="62">
        <v>10</v>
      </c>
      <c r="D119" s="60" t="s">
        <v>1230</v>
      </c>
      <c r="E119" s="64" t="s">
        <v>42</v>
      </c>
      <c r="F119" s="64" t="s">
        <v>43</v>
      </c>
      <c r="G119" s="64" t="s">
        <v>44</v>
      </c>
      <c r="H119" s="69" t="s">
        <v>1232</v>
      </c>
      <c r="I119" s="65">
        <v>80</v>
      </c>
      <c r="J119" s="67">
        <v>4.8</v>
      </c>
      <c r="K119" s="66">
        <v>16</v>
      </c>
      <c r="L119" s="67">
        <v>1.94</v>
      </c>
      <c r="M119" s="68">
        <v>0.23</v>
      </c>
      <c r="N119" s="68">
        <v>0.28999999999999998</v>
      </c>
      <c r="O119" s="68">
        <v>0.12</v>
      </c>
      <c r="P119" s="68">
        <v>0.08</v>
      </c>
      <c r="Q119" s="68">
        <v>0.17</v>
      </c>
      <c r="R119" s="68">
        <v>1.41</v>
      </c>
      <c r="S119" s="68">
        <v>0.06</v>
      </c>
      <c r="T119" s="67">
        <v>1.71</v>
      </c>
      <c r="U119" s="70">
        <v>0.5</v>
      </c>
      <c r="V119" s="79">
        <v>0.14000000000000001</v>
      </c>
      <c r="W119" s="78"/>
      <c r="X119" s="78"/>
      <c r="Y119" s="81">
        <v>1E-3</v>
      </c>
      <c r="Z119" s="80"/>
      <c r="AA119" s="80"/>
      <c r="AB119" s="80">
        <v>0.94000000000000006</v>
      </c>
      <c r="AC119" s="80">
        <v>3.4000000000000002E-2</v>
      </c>
      <c r="AD119" s="80">
        <v>0.4</v>
      </c>
      <c r="AE119" s="80">
        <v>4.6500000000000004</v>
      </c>
      <c r="AF119" s="80">
        <v>0.12</v>
      </c>
      <c r="AG119" s="80">
        <v>0.26</v>
      </c>
      <c r="AH119" s="80">
        <v>2.2000000000000002E-2</v>
      </c>
      <c r="AI119" s="81">
        <v>1.1599999999999999</v>
      </c>
      <c r="AJ119" s="80">
        <v>0.45</v>
      </c>
      <c r="AK119" s="80">
        <v>0.1</v>
      </c>
      <c r="AL119" s="80"/>
      <c r="AM119" s="80"/>
      <c r="AN119" s="80"/>
      <c r="AO119" s="80"/>
      <c r="AP119" s="80"/>
    </row>
    <row r="120" spans="1:42" ht="15.75">
      <c r="A120" s="63">
        <v>200511</v>
      </c>
      <c r="B120" s="61">
        <v>2005</v>
      </c>
      <c r="C120" s="62">
        <v>11</v>
      </c>
      <c r="D120" s="60" t="s">
        <v>1230</v>
      </c>
      <c r="E120" s="64" t="s">
        <v>42</v>
      </c>
      <c r="F120" s="64" t="s">
        <v>43</v>
      </c>
      <c r="G120" s="64" t="s">
        <v>44</v>
      </c>
      <c r="H120" s="69" t="s">
        <v>1232</v>
      </c>
      <c r="I120" s="65">
        <v>143</v>
      </c>
      <c r="J120" s="67">
        <v>4.8</v>
      </c>
      <c r="K120" s="66">
        <v>16</v>
      </c>
      <c r="L120" s="67">
        <v>4.68</v>
      </c>
      <c r="M120" s="68">
        <v>0.35</v>
      </c>
      <c r="N120" s="68">
        <v>0.49</v>
      </c>
      <c r="O120" s="68">
        <v>0.25</v>
      </c>
      <c r="P120" s="68">
        <v>0.13</v>
      </c>
      <c r="Q120" s="68">
        <v>0.38</v>
      </c>
      <c r="R120" s="68">
        <v>2.61</v>
      </c>
      <c r="S120" s="68">
        <v>0.11</v>
      </c>
      <c r="T120" s="67">
        <v>2.86</v>
      </c>
      <c r="U120" s="70">
        <v>0.3</v>
      </c>
      <c r="V120" s="79">
        <v>0.27</v>
      </c>
      <c r="W120" s="78"/>
      <c r="X120" s="78"/>
      <c r="Y120" s="81">
        <v>1E-3</v>
      </c>
      <c r="Z120" s="80"/>
      <c r="AA120" s="80"/>
      <c r="AB120" s="80">
        <v>1</v>
      </c>
      <c r="AC120" s="80">
        <v>4.2000000000000003E-2</v>
      </c>
      <c r="AD120" s="80">
        <v>0.81</v>
      </c>
      <c r="AE120" s="80">
        <v>5.2700000000000005</v>
      </c>
      <c r="AF120" s="80">
        <v>0.18</v>
      </c>
      <c r="AG120" s="80">
        <v>0.4</v>
      </c>
      <c r="AH120" s="80">
        <v>2.2000000000000002E-2</v>
      </c>
      <c r="AI120" s="81">
        <v>1.82</v>
      </c>
      <c r="AJ120" s="80">
        <v>2.33</v>
      </c>
      <c r="AK120" s="80">
        <v>0.31</v>
      </c>
      <c r="AL120" s="80"/>
      <c r="AM120" s="80"/>
      <c r="AN120" s="80"/>
      <c r="AO120" s="80"/>
      <c r="AP120" s="80"/>
    </row>
    <row r="121" spans="1:42" ht="15.75">
      <c r="A121" s="63">
        <v>200512</v>
      </c>
      <c r="B121" s="61">
        <v>2005</v>
      </c>
      <c r="C121" s="62">
        <v>12</v>
      </c>
      <c r="D121" s="60" t="s">
        <v>1230</v>
      </c>
      <c r="E121" s="64" t="s">
        <v>42</v>
      </c>
      <c r="F121" s="64" t="s">
        <v>43</v>
      </c>
      <c r="G121" s="64" t="s">
        <v>44</v>
      </c>
      <c r="H121" s="69" t="s">
        <v>1232</v>
      </c>
      <c r="I121" s="65">
        <v>90</v>
      </c>
      <c r="J121" s="67">
        <v>4.5</v>
      </c>
      <c r="K121" s="66">
        <v>35</v>
      </c>
      <c r="L121" s="67">
        <v>0.7</v>
      </c>
      <c r="M121" s="68">
        <v>0.46</v>
      </c>
      <c r="N121" s="68">
        <v>0.39</v>
      </c>
      <c r="O121" s="68">
        <v>0.25</v>
      </c>
      <c r="P121" s="68">
        <v>0.08</v>
      </c>
      <c r="Q121" s="68">
        <v>0.06</v>
      </c>
      <c r="R121" s="68">
        <v>0.43</v>
      </c>
      <c r="S121" s="68">
        <v>0.02</v>
      </c>
      <c r="T121" s="67">
        <v>2.21</v>
      </c>
      <c r="U121" s="70">
        <v>0.4</v>
      </c>
      <c r="V121" s="79">
        <v>0.28999999999999998</v>
      </c>
      <c r="W121" s="78"/>
      <c r="X121" s="78"/>
      <c r="Y121" s="81">
        <v>3.0000000000000001E-3</v>
      </c>
      <c r="Z121" s="80"/>
      <c r="AA121" s="80"/>
      <c r="AB121" s="80">
        <v>1.68</v>
      </c>
      <c r="AC121" s="80">
        <v>8.900000000000001E-2</v>
      </c>
      <c r="AD121" s="80">
        <v>1.1200000000000001</v>
      </c>
      <c r="AE121" s="80">
        <v>9.39</v>
      </c>
      <c r="AF121" s="80">
        <v>0.16</v>
      </c>
      <c r="AG121" s="80">
        <v>0.54</v>
      </c>
      <c r="AH121" s="80">
        <v>3.3000000000000002E-2</v>
      </c>
      <c r="AI121" s="81">
        <v>0.88</v>
      </c>
      <c r="AJ121" s="80">
        <v>1.86</v>
      </c>
      <c r="AK121" s="80">
        <v>0.28000000000000003</v>
      </c>
      <c r="AL121" s="80"/>
      <c r="AM121" s="80"/>
      <c r="AN121" s="80"/>
      <c r="AO121" s="80"/>
      <c r="AP121" s="80"/>
    </row>
    <row r="122" spans="1:42" ht="15.75">
      <c r="A122" s="63">
        <v>200601</v>
      </c>
      <c r="B122" s="61">
        <v>2006</v>
      </c>
      <c r="C122" s="62">
        <v>1</v>
      </c>
      <c r="D122" s="60" t="s">
        <v>1230</v>
      </c>
      <c r="E122" s="64" t="s">
        <v>42</v>
      </c>
      <c r="F122" s="64" t="s">
        <v>43</v>
      </c>
      <c r="G122" s="64" t="s">
        <v>44</v>
      </c>
      <c r="H122" s="69" t="s">
        <v>1232</v>
      </c>
      <c r="I122" s="65">
        <v>81</v>
      </c>
      <c r="J122" s="67">
        <v>4.8</v>
      </c>
      <c r="K122" s="66">
        <v>18</v>
      </c>
      <c r="L122" s="67">
        <v>0.51</v>
      </c>
      <c r="M122" s="68">
        <v>0.32</v>
      </c>
      <c r="N122" s="68">
        <v>0.3</v>
      </c>
      <c r="O122" s="68">
        <v>0.32</v>
      </c>
      <c r="P122" s="68">
        <v>0.12</v>
      </c>
      <c r="Q122" s="68">
        <v>0.04</v>
      </c>
      <c r="R122" s="68">
        <v>0.28999999999999998</v>
      </c>
      <c r="S122" s="68">
        <v>0.04</v>
      </c>
      <c r="T122" s="67">
        <v>1.38</v>
      </c>
      <c r="U122" s="70">
        <v>1.2</v>
      </c>
      <c r="V122" s="79">
        <v>0.36</v>
      </c>
      <c r="W122" s="78">
        <v>0.68</v>
      </c>
      <c r="X122" s="78">
        <v>0.04</v>
      </c>
      <c r="Y122" s="81">
        <v>4.0000000000000001E-3</v>
      </c>
      <c r="Z122" s="80"/>
      <c r="AA122" s="80"/>
      <c r="AB122" s="80">
        <v>1.1100000000000001</v>
      </c>
      <c r="AC122" s="80">
        <v>7.0000000000000007E-2</v>
      </c>
      <c r="AD122" s="80">
        <v>0.36</v>
      </c>
      <c r="AE122" s="80">
        <v>4.59</v>
      </c>
      <c r="AF122" s="80">
        <v>0.09</v>
      </c>
      <c r="AG122" s="80">
        <v>0.21</v>
      </c>
      <c r="AH122" s="80">
        <v>1.4E-2</v>
      </c>
      <c r="AI122" s="81">
        <v>0.83</v>
      </c>
      <c r="AJ122" s="80">
        <v>0.88</v>
      </c>
      <c r="AK122" s="80">
        <v>0.11</v>
      </c>
      <c r="AL122" s="80"/>
      <c r="AM122" s="80"/>
      <c r="AN122" s="80"/>
      <c r="AO122" s="80"/>
      <c r="AP122" s="80" t="s">
        <v>1253</v>
      </c>
    </row>
    <row r="123" spans="1:42" ht="15.75">
      <c r="A123" s="63">
        <v>200602</v>
      </c>
      <c r="B123" s="61">
        <v>2006</v>
      </c>
      <c r="C123" s="62">
        <v>2</v>
      </c>
      <c r="D123" s="60" t="s">
        <v>1230</v>
      </c>
      <c r="E123" s="64" t="s">
        <v>42</v>
      </c>
      <c r="F123" s="64" t="s">
        <v>43</v>
      </c>
      <c r="G123" s="64" t="s">
        <v>44</v>
      </c>
      <c r="H123" s="69" t="s">
        <v>1232</v>
      </c>
      <c r="I123" s="65">
        <v>40</v>
      </c>
      <c r="J123" s="67">
        <v>4.8</v>
      </c>
      <c r="K123" s="66">
        <v>14</v>
      </c>
      <c r="L123" s="67">
        <v>0.23</v>
      </c>
      <c r="M123" s="68">
        <v>0.19</v>
      </c>
      <c r="N123" s="68">
        <v>0.15</v>
      </c>
      <c r="O123" s="68">
        <v>0.1</v>
      </c>
      <c r="P123" s="68">
        <v>7.0000000000000007E-2</v>
      </c>
      <c r="Q123" s="68">
        <v>0.04</v>
      </c>
      <c r="R123" s="68">
        <v>0.17</v>
      </c>
      <c r="S123" s="68">
        <v>0.02</v>
      </c>
      <c r="T123" s="67">
        <v>0.85</v>
      </c>
      <c r="U123" s="70">
        <v>0.3</v>
      </c>
      <c r="V123" s="79">
        <v>0.11</v>
      </c>
      <c r="W123" s="78">
        <v>0.28999999999999998</v>
      </c>
      <c r="X123" s="78">
        <v>0.01</v>
      </c>
      <c r="Y123" s="81">
        <v>2E-3</v>
      </c>
      <c r="Z123" s="80"/>
      <c r="AA123" s="80"/>
      <c r="AB123" s="80">
        <v>1.3</v>
      </c>
      <c r="AC123" s="80">
        <v>0.06</v>
      </c>
      <c r="AD123" s="80">
        <v>0.9</v>
      </c>
      <c r="AE123" s="80">
        <v>9.32</v>
      </c>
      <c r="AF123" s="80">
        <v>0.19</v>
      </c>
      <c r="AG123" s="80">
        <v>0.31</v>
      </c>
      <c r="AH123" s="80">
        <v>1.4E-2</v>
      </c>
      <c r="AI123" s="81">
        <v>0.76</v>
      </c>
      <c r="AJ123" s="80">
        <v>0.66</v>
      </c>
      <c r="AK123" s="80">
        <v>0.05</v>
      </c>
      <c r="AL123" s="80"/>
      <c r="AM123" s="80"/>
      <c r="AN123" s="80"/>
      <c r="AO123" s="80"/>
      <c r="AP123" s="80"/>
    </row>
    <row r="124" spans="1:42" ht="15.75">
      <c r="A124" s="63">
        <v>200603</v>
      </c>
      <c r="B124" s="61">
        <v>2006</v>
      </c>
      <c r="C124" s="62">
        <v>3</v>
      </c>
      <c r="D124" s="60" t="s">
        <v>1230</v>
      </c>
      <c r="E124" s="64" t="s">
        <v>42</v>
      </c>
      <c r="F124" s="64" t="s">
        <v>43</v>
      </c>
      <c r="G124" s="64" t="s">
        <v>44</v>
      </c>
      <c r="H124" s="69" t="s">
        <v>1232</v>
      </c>
      <c r="I124" s="65">
        <v>53</v>
      </c>
      <c r="J124" s="67">
        <v>4.5</v>
      </c>
      <c r="K124" s="66">
        <v>35</v>
      </c>
      <c r="L124" s="67">
        <v>1.28</v>
      </c>
      <c r="M124" s="68">
        <v>0.65</v>
      </c>
      <c r="N124" s="68">
        <v>0.44</v>
      </c>
      <c r="O124" s="68">
        <v>0.46</v>
      </c>
      <c r="P124" s="68">
        <v>0.15</v>
      </c>
      <c r="Q124" s="68">
        <v>0.12</v>
      </c>
      <c r="R124" s="68">
        <v>0.84</v>
      </c>
      <c r="S124" s="68">
        <v>0.04</v>
      </c>
      <c r="T124" s="67">
        <v>2.67</v>
      </c>
      <c r="U124" s="70">
        <v>0.7</v>
      </c>
      <c r="V124" s="79">
        <v>0.52</v>
      </c>
      <c r="W124" s="78">
        <v>1.1599999999999999</v>
      </c>
      <c r="X124" s="78">
        <v>0.06</v>
      </c>
      <c r="Y124" s="81">
        <v>4.0000000000000001E-3</v>
      </c>
      <c r="Z124" s="80"/>
      <c r="AA124" s="80"/>
      <c r="AB124" s="80">
        <v>0.79</v>
      </c>
      <c r="AC124" s="80">
        <v>0.04</v>
      </c>
      <c r="AD124" s="80">
        <v>2.3199999999999998</v>
      </c>
      <c r="AE124" s="80">
        <v>8.9700000000000006</v>
      </c>
      <c r="AF124" s="80">
        <v>0.23</v>
      </c>
      <c r="AG124" s="80">
        <v>0.38</v>
      </c>
      <c r="AH124" s="80">
        <v>2.8000000000000001E-2</v>
      </c>
      <c r="AI124" s="81">
        <v>1.31</v>
      </c>
      <c r="AJ124" s="80">
        <v>1.1499999999999999</v>
      </c>
      <c r="AK124" s="80">
        <v>0.05</v>
      </c>
      <c r="AL124" s="80"/>
      <c r="AM124" s="80"/>
      <c r="AN124" s="80"/>
      <c r="AO124" s="80"/>
      <c r="AP124" s="80"/>
    </row>
    <row r="125" spans="1:42" ht="15.75">
      <c r="A125" s="63">
        <v>200604</v>
      </c>
      <c r="B125" s="61">
        <v>2006</v>
      </c>
      <c r="C125" s="62">
        <v>4</v>
      </c>
      <c r="D125" s="60" t="s">
        <v>1230</v>
      </c>
      <c r="E125" s="64" t="s">
        <v>42</v>
      </c>
      <c r="F125" s="64" t="s">
        <v>43</v>
      </c>
      <c r="G125" s="64" t="s">
        <v>44</v>
      </c>
      <c r="H125" s="69" t="s">
        <v>1232</v>
      </c>
      <c r="I125" s="65">
        <v>136</v>
      </c>
      <c r="J125" s="67">
        <v>4.9000000000000004</v>
      </c>
      <c r="K125" s="66">
        <v>13</v>
      </c>
      <c r="L125" s="67">
        <v>1.23</v>
      </c>
      <c r="M125" s="68">
        <v>0.55000000000000004</v>
      </c>
      <c r="N125" s="68">
        <v>0.51</v>
      </c>
      <c r="O125" s="68">
        <v>0.68</v>
      </c>
      <c r="P125" s="68">
        <v>0.18</v>
      </c>
      <c r="Q125" s="68">
        <v>0.1</v>
      </c>
      <c r="R125" s="68">
        <v>0.79</v>
      </c>
      <c r="S125" s="68">
        <v>0.05</v>
      </c>
      <c r="T125" s="67">
        <v>1.97</v>
      </c>
      <c r="U125" s="70">
        <v>1.8</v>
      </c>
      <c r="V125" s="79">
        <v>0.85</v>
      </c>
      <c r="W125" s="78">
        <v>1.4</v>
      </c>
      <c r="X125" s="78">
        <v>0.17</v>
      </c>
      <c r="Y125" s="81">
        <v>1E-3</v>
      </c>
      <c r="Z125" s="80"/>
      <c r="AA125" s="80"/>
      <c r="AB125" s="80">
        <v>0.91</v>
      </c>
      <c r="AC125" s="80">
        <v>0.06</v>
      </c>
      <c r="AD125" s="80">
        <v>0.78</v>
      </c>
      <c r="AE125" s="80">
        <v>5.37</v>
      </c>
      <c r="AF125" s="80">
        <v>0.3</v>
      </c>
      <c r="AG125" s="80">
        <v>0.27</v>
      </c>
      <c r="AH125" s="80">
        <v>2.1000000000000001E-2</v>
      </c>
      <c r="AI125" s="81">
        <v>1.62</v>
      </c>
      <c r="AJ125" s="80">
        <v>1.29</v>
      </c>
      <c r="AK125" s="80">
        <v>0.12</v>
      </c>
      <c r="AL125" s="80"/>
      <c r="AM125" s="80"/>
      <c r="AN125" s="80"/>
      <c r="AO125" s="80"/>
      <c r="AP125" s="80"/>
    </row>
    <row r="126" spans="1:42" ht="15.75">
      <c r="A126" s="63">
        <v>200605</v>
      </c>
      <c r="B126" s="61">
        <v>2006</v>
      </c>
      <c r="C126" s="62">
        <v>5</v>
      </c>
      <c r="D126" s="60" t="s">
        <v>1230</v>
      </c>
      <c r="E126" s="64" t="s">
        <v>42</v>
      </c>
      <c r="F126" s="64" t="s">
        <v>43</v>
      </c>
      <c r="G126" s="64" t="s">
        <v>44</v>
      </c>
      <c r="H126" s="69" t="s">
        <v>1232</v>
      </c>
      <c r="I126" s="65">
        <v>92</v>
      </c>
      <c r="J126" s="67">
        <v>5.3</v>
      </c>
      <c r="K126" s="66">
        <v>5</v>
      </c>
      <c r="L126" s="67">
        <v>1.01</v>
      </c>
      <c r="M126" s="68">
        <v>0.5</v>
      </c>
      <c r="N126" s="68">
        <v>0.49</v>
      </c>
      <c r="O126" s="68">
        <v>0.61</v>
      </c>
      <c r="P126" s="68">
        <v>0.14000000000000001</v>
      </c>
      <c r="Q126" s="68">
        <v>0.12</v>
      </c>
      <c r="R126" s="68">
        <v>0.68</v>
      </c>
      <c r="S126" s="68">
        <v>0.66</v>
      </c>
      <c r="T126" s="67">
        <v>1.87</v>
      </c>
      <c r="U126" s="70">
        <v>3</v>
      </c>
      <c r="V126" s="79">
        <v>0.68</v>
      </c>
      <c r="W126" s="78">
        <v>1.18</v>
      </c>
      <c r="X126" s="78">
        <v>7.0000000000000007E-2</v>
      </c>
      <c r="Y126" s="81">
        <v>0.01</v>
      </c>
      <c r="Z126" s="80"/>
      <c r="AA126" s="80"/>
      <c r="AB126" s="80">
        <v>0.53</v>
      </c>
      <c r="AC126" s="80">
        <v>0.04</v>
      </c>
      <c r="AD126" s="80">
        <v>1.28</v>
      </c>
      <c r="AE126" s="80">
        <v>8.26</v>
      </c>
      <c r="AF126" s="80">
        <v>0.2</v>
      </c>
      <c r="AG126" s="80">
        <v>0.31</v>
      </c>
      <c r="AH126" s="80">
        <v>0.02</v>
      </c>
      <c r="AI126" s="81">
        <v>3.41</v>
      </c>
      <c r="AJ126" s="80">
        <v>0.7</v>
      </c>
      <c r="AK126" s="80">
        <v>0.05</v>
      </c>
      <c r="AL126" s="80"/>
      <c r="AM126" s="80"/>
      <c r="AN126" s="80"/>
      <c r="AO126" s="80"/>
      <c r="AP126" s="80"/>
    </row>
    <row r="127" spans="1:42" ht="15.75">
      <c r="A127" s="63">
        <v>200606</v>
      </c>
      <c r="B127" s="61">
        <v>2006</v>
      </c>
      <c r="C127" s="62">
        <v>6</v>
      </c>
      <c r="D127" s="60" t="s">
        <v>1230</v>
      </c>
      <c r="E127" s="64" t="s">
        <v>42</v>
      </c>
      <c r="F127" s="64" t="s">
        <v>43</v>
      </c>
      <c r="G127" s="64" t="s">
        <v>44</v>
      </c>
      <c r="H127" s="69" t="s">
        <v>1232</v>
      </c>
      <c r="I127" s="65">
        <v>10</v>
      </c>
      <c r="J127" s="67">
        <v>4.9000000000000004</v>
      </c>
      <c r="K127" s="66">
        <v>13</v>
      </c>
      <c r="L127" s="67">
        <v>1.44</v>
      </c>
      <c r="M127" s="68">
        <v>0.79</v>
      </c>
      <c r="N127" s="68">
        <v>0.75</v>
      </c>
      <c r="O127" s="68">
        <v>0.59</v>
      </c>
      <c r="P127" s="68">
        <v>0.33</v>
      </c>
      <c r="Q127" s="68">
        <v>0.2</v>
      </c>
      <c r="R127" s="68">
        <v>1.38</v>
      </c>
      <c r="S127" s="68">
        <v>0.91</v>
      </c>
      <c r="T127" s="67">
        <v>2.6</v>
      </c>
      <c r="U127" s="70">
        <v>3.9</v>
      </c>
      <c r="V127" s="79">
        <v>0.91</v>
      </c>
      <c r="W127" s="78">
        <v>1.7</v>
      </c>
      <c r="X127" s="78">
        <v>0.32</v>
      </c>
      <c r="Y127" s="81">
        <v>3.0000000000000001E-3</v>
      </c>
      <c r="Z127" s="80"/>
      <c r="AA127" s="80"/>
      <c r="AB127" s="80">
        <v>0.9</v>
      </c>
      <c r="AC127" s="80">
        <v>0.05</v>
      </c>
      <c r="AD127" s="80">
        <v>3.5</v>
      </c>
      <c r="AE127" s="80">
        <v>16.149999999999999</v>
      </c>
      <c r="AF127" s="80">
        <v>0.35</v>
      </c>
      <c r="AG127" s="80">
        <v>0.7</v>
      </c>
      <c r="AH127" s="80">
        <v>5.1999999999999998E-2</v>
      </c>
      <c r="AI127" s="81">
        <v>10.86</v>
      </c>
      <c r="AJ127" s="80">
        <v>0.86</v>
      </c>
      <c r="AK127" s="80">
        <v>0.12</v>
      </c>
      <c r="AL127" s="80"/>
      <c r="AM127" s="80"/>
      <c r="AN127" s="80"/>
      <c r="AO127" s="80"/>
      <c r="AP127" s="80" t="s">
        <v>1254</v>
      </c>
    </row>
    <row r="128" spans="1:42" ht="15.75">
      <c r="A128" s="63">
        <v>200607</v>
      </c>
      <c r="B128" s="61">
        <v>2006</v>
      </c>
      <c r="C128" s="62">
        <v>7</v>
      </c>
      <c r="D128" s="60" t="s">
        <v>1230</v>
      </c>
      <c r="E128" s="64" t="s">
        <v>42</v>
      </c>
      <c r="F128" s="64" t="s">
        <v>43</v>
      </c>
      <c r="G128" s="64" t="s">
        <v>44</v>
      </c>
      <c r="H128" s="69" t="s">
        <v>1232</v>
      </c>
      <c r="I128" s="65">
        <v>122</v>
      </c>
      <c r="J128" s="67">
        <v>5.9</v>
      </c>
      <c r="K128" s="66">
        <v>1</v>
      </c>
      <c r="L128" s="67">
        <v>0.69</v>
      </c>
      <c r="M128" s="68">
        <v>0.24</v>
      </c>
      <c r="N128" s="68">
        <v>0.38</v>
      </c>
      <c r="O128" s="68">
        <v>0.44</v>
      </c>
      <c r="P128" s="68">
        <v>0.27</v>
      </c>
      <c r="Q128" s="68">
        <v>0.09</v>
      </c>
      <c r="R128" s="68">
        <v>0.69</v>
      </c>
      <c r="S128" s="68">
        <v>0.56999999999999995</v>
      </c>
      <c r="T128" s="67">
        <v>1.17</v>
      </c>
      <c r="U128" s="70">
        <v>2.4</v>
      </c>
      <c r="V128" s="79">
        <v>1.01</v>
      </c>
      <c r="W128" s="78">
        <v>1.24</v>
      </c>
      <c r="X128" s="78">
        <v>0.56000000000000005</v>
      </c>
      <c r="Y128" s="81">
        <v>7.0999999999999994E-2</v>
      </c>
      <c r="Z128" s="80"/>
      <c r="AA128" s="80"/>
      <c r="AB128" s="80">
        <v>0.49</v>
      </c>
      <c r="AC128" s="80">
        <v>0.02</v>
      </c>
      <c r="AD128" s="80">
        <v>0.63</v>
      </c>
      <c r="AE128" s="80">
        <v>6.44</v>
      </c>
      <c r="AF128" s="80">
        <v>0.26</v>
      </c>
      <c r="AG128" s="80">
        <v>7.0000000000000007E-2</v>
      </c>
      <c r="AH128" s="80">
        <v>0.01</v>
      </c>
      <c r="AI128" s="81">
        <v>1.77</v>
      </c>
      <c r="AJ128" s="80">
        <v>0.41</v>
      </c>
      <c r="AK128" s="80">
        <v>0.05</v>
      </c>
      <c r="AL128" s="80"/>
      <c r="AM128" s="80"/>
      <c r="AN128" s="80"/>
      <c r="AO128" s="80"/>
      <c r="AP128" s="80"/>
    </row>
    <row r="129" spans="1:42" ht="15.75">
      <c r="A129" s="63">
        <v>200608</v>
      </c>
      <c r="B129" s="61">
        <v>2006</v>
      </c>
      <c r="C129" s="62">
        <v>8</v>
      </c>
      <c r="D129" s="60" t="s">
        <v>1230</v>
      </c>
      <c r="E129" s="64" t="s">
        <v>42</v>
      </c>
      <c r="F129" s="64" t="s">
        <v>43</v>
      </c>
      <c r="G129" s="64" t="s">
        <v>44</v>
      </c>
      <c r="H129" s="69" t="s">
        <v>1232</v>
      </c>
      <c r="I129" s="65">
        <v>129</v>
      </c>
      <c r="J129" s="67">
        <v>5.3</v>
      </c>
      <c r="K129" s="66">
        <v>5</v>
      </c>
      <c r="L129" s="67">
        <v>0.23</v>
      </c>
      <c r="M129" s="68">
        <v>0.19</v>
      </c>
      <c r="N129" s="68">
        <v>0.23</v>
      </c>
      <c r="O129" s="68">
        <v>0.18</v>
      </c>
      <c r="P129" s="68">
        <v>0.26</v>
      </c>
      <c r="Q129" s="68">
        <v>0.08</v>
      </c>
      <c r="R129" s="68">
        <v>0.19</v>
      </c>
      <c r="S129" s="68">
        <v>7.0000000000000007E-2</v>
      </c>
      <c r="T129" s="67">
        <v>0.74</v>
      </c>
      <c r="U129" s="70">
        <v>1.7</v>
      </c>
      <c r="V129" s="79">
        <v>0.28000000000000003</v>
      </c>
      <c r="W129" s="78">
        <v>0.46</v>
      </c>
      <c r="X129" s="78">
        <v>0.1</v>
      </c>
      <c r="Y129" s="81">
        <v>5.0000000000000001E-3</v>
      </c>
      <c r="Z129" s="80"/>
      <c r="AA129" s="80"/>
      <c r="AB129" s="80">
        <v>0.62</v>
      </c>
      <c r="AC129" s="80">
        <v>0.02</v>
      </c>
      <c r="AD129" s="80">
        <v>1.02</v>
      </c>
      <c r="AE129" s="80">
        <v>3.89</v>
      </c>
      <c r="AF129" s="80">
        <v>0.08</v>
      </c>
      <c r="AG129" s="80">
        <v>0.13</v>
      </c>
      <c r="AH129" s="80">
        <v>1.6E-2</v>
      </c>
      <c r="AI129" s="81">
        <v>1.35</v>
      </c>
      <c r="AJ129" s="80">
        <v>0.39</v>
      </c>
      <c r="AK129" s="80">
        <v>0.05</v>
      </c>
      <c r="AL129" s="80"/>
      <c r="AM129" s="80"/>
      <c r="AN129" s="80"/>
      <c r="AO129" s="80"/>
      <c r="AP129" s="80"/>
    </row>
    <row r="130" spans="1:42" ht="15.75">
      <c r="A130" s="63">
        <v>200609</v>
      </c>
      <c r="B130" s="61">
        <v>2006</v>
      </c>
      <c r="C130" s="62">
        <v>9</v>
      </c>
      <c r="D130" s="60" t="s">
        <v>1230</v>
      </c>
      <c r="E130" s="64" t="s">
        <v>42</v>
      </c>
      <c r="F130" s="64" t="s">
        <v>43</v>
      </c>
      <c r="G130" s="64" t="s">
        <v>44</v>
      </c>
      <c r="H130" s="69" t="s">
        <v>1232</v>
      </c>
      <c r="I130" s="65">
        <v>95</v>
      </c>
      <c r="J130" s="67">
        <v>4.9000000000000004</v>
      </c>
      <c r="K130" s="66">
        <v>12</v>
      </c>
      <c r="L130" s="67">
        <v>1.32</v>
      </c>
      <c r="M130" s="68">
        <v>0.26</v>
      </c>
      <c r="N130" s="68">
        <v>0.32</v>
      </c>
      <c r="O130" s="68">
        <v>0.18</v>
      </c>
      <c r="P130" s="68">
        <v>0.13</v>
      </c>
      <c r="Q130" s="68">
        <v>0.11</v>
      </c>
      <c r="R130" s="68">
        <v>0.91</v>
      </c>
      <c r="S130" s="68">
        <v>0.08</v>
      </c>
      <c r="T130" s="67">
        <v>1.44</v>
      </c>
      <c r="U130" s="70">
        <v>1.2</v>
      </c>
      <c r="V130" s="79">
        <v>0.25</v>
      </c>
      <c r="W130" s="78">
        <v>0.52</v>
      </c>
      <c r="X130" s="78">
        <v>7.0000000000000007E-2</v>
      </c>
      <c r="Y130" s="81">
        <v>4.0000000000000001E-3</v>
      </c>
      <c r="Z130" s="80"/>
      <c r="AA130" s="80"/>
      <c r="AB130" s="80">
        <v>0.51</v>
      </c>
      <c r="AC130" s="80">
        <v>0.03</v>
      </c>
      <c r="AD130" s="80">
        <v>1.17</v>
      </c>
      <c r="AE130" s="80">
        <v>10.14</v>
      </c>
      <c r="AF130" s="80">
        <v>0.23</v>
      </c>
      <c r="AG130" s="80">
        <v>0.47</v>
      </c>
      <c r="AH130" s="80">
        <v>3.9E-2</v>
      </c>
      <c r="AI130" s="81">
        <v>3.59</v>
      </c>
      <c r="AJ130" s="80">
        <v>0.67</v>
      </c>
      <c r="AK130" s="80">
        <v>0.05</v>
      </c>
      <c r="AL130" s="80"/>
      <c r="AM130" s="80"/>
      <c r="AN130" s="80"/>
      <c r="AO130" s="80"/>
      <c r="AP130" s="80" t="s">
        <v>1255</v>
      </c>
    </row>
    <row r="131" spans="1:42" ht="15.75">
      <c r="A131" s="63">
        <v>200610</v>
      </c>
      <c r="B131" s="61">
        <v>2006</v>
      </c>
      <c r="C131" s="62">
        <v>10</v>
      </c>
      <c r="D131" s="60" t="s">
        <v>1230</v>
      </c>
      <c r="E131" s="64" t="s">
        <v>42</v>
      </c>
      <c r="F131" s="64" t="s">
        <v>43</v>
      </c>
      <c r="G131" s="64" t="s">
        <v>44</v>
      </c>
      <c r="H131" s="69" t="s">
        <v>1232</v>
      </c>
      <c r="I131" s="65">
        <v>196</v>
      </c>
      <c r="J131" s="67">
        <v>4.7</v>
      </c>
      <c r="K131" s="66">
        <v>18</v>
      </c>
      <c r="L131" s="67">
        <v>1.91</v>
      </c>
      <c r="M131" s="68">
        <v>0.38</v>
      </c>
      <c r="N131" s="68">
        <v>0.35</v>
      </c>
      <c r="O131" s="68">
        <v>0.28000000000000003</v>
      </c>
      <c r="P131" s="68">
        <v>0.14000000000000001</v>
      </c>
      <c r="Q131" s="68">
        <v>0.18</v>
      </c>
      <c r="R131" s="68">
        <v>1.23</v>
      </c>
      <c r="S131" s="68">
        <v>7.0000000000000007E-2</v>
      </c>
      <c r="T131" s="67">
        <v>2.1</v>
      </c>
      <c r="U131" s="70">
        <v>1</v>
      </c>
      <c r="V131" s="79">
        <v>0.36</v>
      </c>
      <c r="W131" s="78">
        <v>0.74</v>
      </c>
      <c r="X131" s="78">
        <v>0.08</v>
      </c>
      <c r="Y131" s="81">
        <v>3.0000000000000001E-3</v>
      </c>
      <c r="Z131" s="80"/>
      <c r="AA131" s="80"/>
      <c r="AB131" s="80">
        <v>0.63</v>
      </c>
      <c r="AC131" s="80">
        <v>0.02</v>
      </c>
      <c r="AD131" s="80">
        <v>0.91</v>
      </c>
      <c r="AE131" s="80">
        <v>4.1500000000000004</v>
      </c>
      <c r="AF131" s="80">
        <v>0.08</v>
      </c>
      <c r="AG131" s="80">
        <v>0.16</v>
      </c>
      <c r="AH131" s="80">
        <v>1.6E-2</v>
      </c>
      <c r="AI131" s="81">
        <v>1.1100000000000001</v>
      </c>
      <c r="AJ131" s="80">
        <v>0.61</v>
      </c>
      <c r="AK131" s="80">
        <v>0.12</v>
      </c>
      <c r="AL131" s="80"/>
      <c r="AM131" s="80"/>
      <c r="AN131" s="80"/>
      <c r="AO131" s="80"/>
      <c r="AP131" s="80"/>
    </row>
    <row r="132" spans="1:42" ht="15.75">
      <c r="A132" s="63">
        <v>200611</v>
      </c>
      <c r="B132" s="61">
        <v>2006</v>
      </c>
      <c r="C132" s="62">
        <v>11</v>
      </c>
      <c r="D132" s="60" t="s">
        <v>1230</v>
      </c>
      <c r="E132" s="64" t="s">
        <v>42</v>
      </c>
      <c r="F132" s="64" t="s">
        <v>43</v>
      </c>
      <c r="G132" s="64" t="s">
        <v>44</v>
      </c>
      <c r="H132" s="69" t="s">
        <v>1232</v>
      </c>
      <c r="I132" s="65">
        <v>200</v>
      </c>
      <c r="J132" s="67">
        <v>4.7</v>
      </c>
      <c r="K132" s="66">
        <v>21</v>
      </c>
      <c r="L132" s="67">
        <v>2.5099999999999998</v>
      </c>
      <c r="M132" s="68">
        <v>0.42</v>
      </c>
      <c r="N132" s="68">
        <v>0.37</v>
      </c>
      <c r="O132" s="68">
        <v>0.28000000000000003</v>
      </c>
      <c r="P132" s="68">
        <v>0.15</v>
      </c>
      <c r="Q132" s="68">
        <v>0.2</v>
      </c>
      <c r="R132" s="68">
        <v>1.61</v>
      </c>
      <c r="S132" s="68">
        <v>7.0000000000000007E-2</v>
      </c>
      <c r="T132" s="67">
        <v>2.38</v>
      </c>
      <c r="U132" s="70">
        <v>0.7</v>
      </c>
      <c r="V132" s="79">
        <v>0.28999999999999998</v>
      </c>
      <c r="W132" s="78">
        <v>0.72</v>
      </c>
      <c r="X132" s="78">
        <v>0.02</v>
      </c>
      <c r="Y132" s="81">
        <v>1E-3</v>
      </c>
      <c r="Z132" s="80"/>
      <c r="AA132" s="80"/>
      <c r="AB132" s="80">
        <v>0.55000000000000004</v>
      </c>
      <c r="AC132" s="80">
        <v>0.01</v>
      </c>
      <c r="AD132" s="80">
        <v>0.39</v>
      </c>
      <c r="AE132" s="80">
        <v>2.2999999999999998</v>
      </c>
      <c r="AF132" s="80">
        <v>0.05</v>
      </c>
      <c r="AG132" s="80">
        <v>0.16</v>
      </c>
      <c r="AH132" s="80">
        <v>1.2999999999999999E-2</v>
      </c>
      <c r="AI132" s="81">
        <v>0.73</v>
      </c>
      <c r="AJ132" s="80">
        <v>0.7</v>
      </c>
      <c r="AK132" s="80">
        <v>0.05</v>
      </c>
      <c r="AL132" s="80"/>
      <c r="AM132" s="80"/>
      <c r="AN132" s="80"/>
      <c r="AO132" s="80"/>
      <c r="AP132" s="80"/>
    </row>
    <row r="133" spans="1:42" ht="15.75">
      <c r="A133" s="63">
        <v>200612</v>
      </c>
      <c r="B133" s="61">
        <v>2006</v>
      </c>
      <c r="C133" s="62">
        <v>12</v>
      </c>
      <c r="D133" s="60" t="s">
        <v>1230</v>
      </c>
      <c r="E133" s="64" t="s">
        <v>42</v>
      </c>
      <c r="F133" s="64" t="s">
        <v>43</v>
      </c>
      <c r="G133" s="64" t="s">
        <v>44</v>
      </c>
      <c r="H133" s="69" t="s">
        <v>1232</v>
      </c>
      <c r="I133" s="65">
        <v>223</v>
      </c>
      <c r="J133" s="67">
        <v>4.9000000000000004</v>
      </c>
      <c r="K133" s="66">
        <v>14</v>
      </c>
      <c r="L133" s="67">
        <v>4.53</v>
      </c>
      <c r="M133" s="68">
        <v>0.31</v>
      </c>
      <c r="N133" s="68">
        <v>0.4</v>
      </c>
      <c r="O133" s="68">
        <v>0.2</v>
      </c>
      <c r="P133" s="68">
        <v>0.2</v>
      </c>
      <c r="Q133" s="68">
        <v>0.36</v>
      </c>
      <c r="R133" s="68">
        <v>2.74</v>
      </c>
      <c r="S133" s="68">
        <v>0.1</v>
      </c>
      <c r="T133" s="67">
        <v>2.68</v>
      </c>
      <c r="U133" s="70">
        <v>0.8</v>
      </c>
      <c r="V133" s="79">
        <v>0.17</v>
      </c>
      <c r="W133" s="78">
        <v>0.48</v>
      </c>
      <c r="X133" s="78">
        <v>-0.03</v>
      </c>
      <c r="Y133" s="81">
        <v>1E-3</v>
      </c>
      <c r="Z133" s="80"/>
      <c r="AA133" s="80"/>
      <c r="AB133" s="80">
        <v>0.46</v>
      </c>
      <c r="AC133" s="80">
        <v>0.01</v>
      </c>
      <c r="AD133" s="80">
        <v>0.33</v>
      </c>
      <c r="AE133" s="80">
        <v>2.16</v>
      </c>
      <c r="AF133" s="80">
        <v>0.05</v>
      </c>
      <c r="AG133" s="80">
        <v>0.15</v>
      </c>
      <c r="AH133" s="80">
        <v>3.0000000000000001E-3</v>
      </c>
      <c r="AI133" s="81">
        <v>0.6</v>
      </c>
      <c r="AJ133" s="80">
        <v>0.65</v>
      </c>
      <c r="AK133" s="80">
        <v>0.05</v>
      </c>
      <c r="AL133" s="80"/>
      <c r="AM133" s="80"/>
      <c r="AN133" s="80"/>
      <c r="AO133" s="80"/>
      <c r="AP133" s="80"/>
    </row>
    <row r="134" spans="1:42" ht="15.75">
      <c r="A134" s="63">
        <v>200701</v>
      </c>
      <c r="B134" s="61">
        <v>2007</v>
      </c>
      <c r="C134" s="62">
        <v>1</v>
      </c>
      <c r="D134" s="60" t="s">
        <v>1230</v>
      </c>
      <c r="E134" s="64" t="s">
        <v>42</v>
      </c>
      <c r="F134" s="64" t="s">
        <v>43</v>
      </c>
      <c r="G134" s="64" t="s">
        <v>44</v>
      </c>
      <c r="H134" s="69" t="s">
        <v>1232</v>
      </c>
      <c r="I134" s="65">
        <v>280</v>
      </c>
      <c r="J134" s="67">
        <v>5</v>
      </c>
      <c r="K134" s="66">
        <v>11</v>
      </c>
      <c r="L134" s="67">
        <v>7.46</v>
      </c>
      <c r="M134" s="68">
        <v>0.21</v>
      </c>
      <c r="N134" s="68">
        <v>0.5</v>
      </c>
      <c r="O134" s="68">
        <v>0.13</v>
      </c>
      <c r="P134" s="68">
        <v>0.28000000000000003</v>
      </c>
      <c r="Q134" s="68">
        <v>0.82</v>
      </c>
      <c r="R134" s="68">
        <v>4.34</v>
      </c>
      <c r="S134" s="68">
        <v>0.14000000000000001</v>
      </c>
      <c r="T134" s="67">
        <v>3.65</v>
      </c>
      <c r="U134" s="70">
        <v>0.8</v>
      </c>
      <c r="V134" s="79">
        <v>0.16</v>
      </c>
      <c r="W134" s="78">
        <v>0.36</v>
      </c>
      <c r="X134" s="78">
        <v>0.02</v>
      </c>
      <c r="Y134" s="81">
        <v>1E-3</v>
      </c>
      <c r="Z134" s="80"/>
      <c r="AA134" s="80"/>
      <c r="AB134" s="80">
        <v>0.37</v>
      </c>
      <c r="AC134" s="80">
        <v>5.0000000000000001E-3</v>
      </c>
      <c r="AD134" s="80">
        <v>0.28999999999999998</v>
      </c>
      <c r="AE134" s="80">
        <v>1.6</v>
      </c>
      <c r="AF134" s="80">
        <v>0.14000000000000001</v>
      </c>
      <c r="AG134" s="80">
        <v>0.17</v>
      </c>
      <c r="AH134" s="80">
        <v>0.01</v>
      </c>
      <c r="AI134" s="81">
        <v>0.94</v>
      </c>
      <c r="AJ134" s="80">
        <v>1.4</v>
      </c>
      <c r="AK134" s="80">
        <v>0.22</v>
      </c>
      <c r="AL134" s="80"/>
      <c r="AM134" s="80"/>
      <c r="AN134" s="80"/>
      <c r="AO134" s="80"/>
      <c r="AP134" s="80"/>
    </row>
    <row r="135" spans="1:42" ht="15.75">
      <c r="A135" s="63">
        <v>200702</v>
      </c>
      <c r="B135" s="61">
        <v>2007</v>
      </c>
      <c r="C135" s="62">
        <v>2</v>
      </c>
      <c r="D135" s="60" t="s">
        <v>1230</v>
      </c>
      <c r="E135" s="64" t="s">
        <v>42</v>
      </c>
      <c r="F135" s="64" t="s">
        <v>43</v>
      </c>
      <c r="G135" s="64" t="s">
        <v>44</v>
      </c>
      <c r="H135" s="69" t="s">
        <v>1232</v>
      </c>
      <c r="I135" s="65">
        <v>41</v>
      </c>
      <c r="J135" s="67">
        <v>4.5999999999999996</v>
      </c>
      <c r="K135" s="66">
        <v>26</v>
      </c>
      <c r="L135" s="67">
        <v>0.84</v>
      </c>
      <c r="M135" s="68">
        <v>0.53</v>
      </c>
      <c r="N135" s="68">
        <v>0.44</v>
      </c>
      <c r="O135" s="68">
        <v>0.39</v>
      </c>
      <c r="P135" s="68">
        <v>0.1</v>
      </c>
      <c r="Q135" s="68">
        <v>7.0000000000000007E-2</v>
      </c>
      <c r="R135" s="68">
        <v>0.65</v>
      </c>
      <c r="S135" s="68">
        <v>7.0000000000000007E-2</v>
      </c>
      <c r="T135" s="67">
        <v>2.2599999999999998</v>
      </c>
      <c r="U135" s="70">
        <v>1.2</v>
      </c>
      <c r="V135" s="79">
        <v>0.39</v>
      </c>
      <c r="W135" s="78">
        <v>0.92</v>
      </c>
      <c r="X135" s="78">
        <v>0</v>
      </c>
      <c r="Y135" s="81">
        <v>1E-3</v>
      </c>
      <c r="Z135" s="80"/>
      <c r="AA135" s="80"/>
      <c r="AB135" s="80">
        <v>1.3</v>
      </c>
      <c r="AC135" s="80">
        <v>9.1999999999999998E-2</v>
      </c>
      <c r="AD135" s="80">
        <v>0.67</v>
      </c>
      <c r="AE135" s="80">
        <v>9.5</v>
      </c>
      <c r="AF135" s="80">
        <v>0.32</v>
      </c>
      <c r="AG135" s="80">
        <v>0.42</v>
      </c>
      <c r="AH135" s="80">
        <v>0.04</v>
      </c>
      <c r="AI135" s="81">
        <v>2.6</v>
      </c>
      <c r="AJ135" s="80">
        <v>0.7</v>
      </c>
      <c r="AK135" s="80">
        <v>0.27</v>
      </c>
      <c r="AL135" s="80"/>
      <c r="AM135" s="80"/>
      <c r="AN135" s="80"/>
      <c r="AO135" s="80"/>
      <c r="AP135" s="80"/>
    </row>
    <row r="136" spans="1:42" ht="15.75">
      <c r="A136" s="63">
        <v>200703</v>
      </c>
      <c r="B136" s="61">
        <v>2007</v>
      </c>
      <c r="C136" s="62">
        <v>3</v>
      </c>
      <c r="D136" s="60" t="s">
        <v>1230</v>
      </c>
      <c r="E136" s="64" t="s">
        <v>42</v>
      </c>
      <c r="F136" s="64" t="s">
        <v>43</v>
      </c>
      <c r="G136" s="64" t="s">
        <v>44</v>
      </c>
      <c r="H136" s="69" t="s">
        <v>1232</v>
      </c>
      <c r="I136" s="65">
        <v>104</v>
      </c>
      <c r="J136" s="67">
        <v>5</v>
      </c>
      <c r="K136" s="66">
        <v>9</v>
      </c>
      <c r="L136" s="67">
        <v>4.37</v>
      </c>
      <c r="M136" s="68">
        <v>0.35</v>
      </c>
      <c r="N136" s="68">
        <v>0.43</v>
      </c>
      <c r="O136" s="68">
        <v>0.23</v>
      </c>
      <c r="P136" s="68">
        <v>0.21</v>
      </c>
      <c r="Q136" s="68">
        <v>0.33</v>
      </c>
      <c r="R136" s="68">
        <v>2.87</v>
      </c>
      <c r="S136" s="68">
        <v>0.19</v>
      </c>
      <c r="T136" s="67">
        <v>2.82</v>
      </c>
      <c r="U136" s="70">
        <v>1.3</v>
      </c>
      <c r="V136" s="79">
        <v>0.24</v>
      </c>
      <c r="W136" s="78">
        <v>0.59</v>
      </c>
      <c r="X136" s="78">
        <v>0.02</v>
      </c>
      <c r="Y136" s="81">
        <v>1.0999999999999999E-2</v>
      </c>
      <c r="Z136" s="80"/>
      <c r="AA136" s="80"/>
      <c r="AB136" s="80">
        <v>0.86</v>
      </c>
      <c r="AC136" s="80">
        <v>4.3999999999999997E-2</v>
      </c>
      <c r="AD136" s="80">
        <v>1.3</v>
      </c>
      <c r="AE136" s="80">
        <v>8.1999999999999993</v>
      </c>
      <c r="AF136" s="80">
        <v>0.28000000000000003</v>
      </c>
      <c r="AG136" s="80">
        <v>0.73</v>
      </c>
      <c r="AH136" s="80">
        <v>0.04</v>
      </c>
      <c r="AI136" s="81">
        <v>1</v>
      </c>
      <c r="AJ136" s="80">
        <v>1.5</v>
      </c>
      <c r="AK136" s="80">
        <v>0.28000000000000003</v>
      </c>
      <c r="AL136" s="80"/>
      <c r="AM136" s="80"/>
      <c r="AN136" s="80"/>
      <c r="AO136" s="80"/>
      <c r="AP136" s="80"/>
    </row>
    <row r="137" spans="1:42" ht="15.75">
      <c r="A137" s="63">
        <v>200704</v>
      </c>
      <c r="B137" s="61">
        <v>2007</v>
      </c>
      <c r="C137" s="62">
        <v>4</v>
      </c>
      <c r="D137" s="60" t="s">
        <v>1230</v>
      </c>
      <c r="E137" s="64" t="s">
        <v>42</v>
      </c>
      <c r="F137" s="64" t="s">
        <v>43</v>
      </c>
      <c r="G137" s="64" t="s">
        <v>44</v>
      </c>
      <c r="H137" s="69" t="s">
        <v>1232</v>
      </c>
      <c r="I137" s="65">
        <v>46</v>
      </c>
      <c r="J137" s="67">
        <v>5.5</v>
      </c>
      <c r="K137" s="66">
        <v>3</v>
      </c>
      <c r="L137" s="67">
        <v>2.77</v>
      </c>
      <c r="M137" s="68">
        <v>0.26</v>
      </c>
      <c r="N137" s="68">
        <v>0.38</v>
      </c>
      <c r="O137" s="68">
        <v>0.37</v>
      </c>
      <c r="P137" s="68">
        <v>0.15</v>
      </c>
      <c r="Q137" s="68">
        <v>0.22</v>
      </c>
      <c r="R137" s="68">
        <v>1.95</v>
      </c>
      <c r="S137" s="68">
        <v>0.16</v>
      </c>
      <c r="T137" s="67">
        <v>1.89</v>
      </c>
      <c r="U137" s="70">
        <v>1.4</v>
      </c>
      <c r="V137" s="79">
        <v>0.35</v>
      </c>
      <c r="W137" s="78">
        <v>0.61</v>
      </c>
      <c r="X137" s="78">
        <v>-0.01</v>
      </c>
      <c r="Y137" s="81">
        <v>4.0000000000000001E-3</v>
      </c>
      <c r="Z137" s="80"/>
      <c r="AA137" s="80"/>
      <c r="AB137" s="80">
        <v>0.18</v>
      </c>
      <c r="AC137" s="80">
        <v>2.1999999999999999E-2</v>
      </c>
      <c r="AD137" s="80">
        <v>0.56999999999999995</v>
      </c>
      <c r="AE137" s="80">
        <v>3.5</v>
      </c>
      <c r="AF137" s="80">
        <v>0.34</v>
      </c>
      <c r="AG137" s="80">
        <v>0.31</v>
      </c>
      <c r="AH137" s="80">
        <v>0.02</v>
      </c>
      <c r="AI137" s="81">
        <v>1.4</v>
      </c>
      <c r="AJ137" s="80">
        <v>0.8</v>
      </c>
      <c r="AK137" s="80">
        <v>0.18</v>
      </c>
      <c r="AL137" s="80"/>
      <c r="AM137" s="80"/>
      <c r="AN137" s="80"/>
      <c r="AO137" s="80"/>
      <c r="AP137" s="80"/>
    </row>
    <row r="138" spans="1:42" ht="15.75">
      <c r="A138" s="63">
        <v>200705</v>
      </c>
      <c r="B138" s="61">
        <v>2007</v>
      </c>
      <c r="C138" s="62">
        <v>5</v>
      </c>
      <c r="D138" s="60" t="s">
        <v>1230</v>
      </c>
      <c r="E138" s="64" t="s">
        <v>42</v>
      </c>
      <c r="F138" s="64" t="s">
        <v>43</v>
      </c>
      <c r="G138" s="64" t="s">
        <v>44</v>
      </c>
      <c r="H138" s="69" t="s">
        <v>1232</v>
      </c>
      <c r="I138" s="65">
        <v>67</v>
      </c>
      <c r="J138" s="67">
        <v>4.9000000000000004</v>
      </c>
      <c r="K138" s="66">
        <v>14</v>
      </c>
      <c r="L138" s="67">
        <v>1.05</v>
      </c>
      <c r="M138" s="68">
        <v>0.52</v>
      </c>
      <c r="N138" s="68">
        <v>0.56999999999999995</v>
      </c>
      <c r="O138" s="68">
        <v>0.66</v>
      </c>
      <c r="P138" s="68">
        <v>0.2</v>
      </c>
      <c r="Q138" s="68">
        <v>0.14000000000000001</v>
      </c>
      <c r="R138" s="68">
        <v>0.83</v>
      </c>
      <c r="S138" s="68">
        <v>0.14000000000000001</v>
      </c>
      <c r="T138" s="67">
        <v>2.04</v>
      </c>
      <c r="U138" s="70">
        <v>1.9</v>
      </c>
      <c r="V138" s="79">
        <v>0.71</v>
      </c>
      <c r="W138" s="78">
        <v>1.23</v>
      </c>
      <c r="X138" s="78">
        <v>0.05</v>
      </c>
      <c r="Y138" s="81">
        <v>1E-3</v>
      </c>
      <c r="Z138" s="80"/>
      <c r="AA138" s="80"/>
      <c r="AB138" s="80">
        <v>0.79</v>
      </c>
      <c r="AC138" s="80">
        <v>0.03</v>
      </c>
      <c r="AD138" s="80">
        <v>0.54</v>
      </c>
      <c r="AE138" s="80">
        <v>4.4000000000000004</v>
      </c>
      <c r="AF138" s="80">
        <v>0.18</v>
      </c>
      <c r="AG138" s="80">
        <v>0.25</v>
      </c>
      <c r="AH138" s="80">
        <v>0.02</v>
      </c>
      <c r="AI138" s="81">
        <v>1.7</v>
      </c>
      <c r="AJ138" s="80">
        <v>0.7</v>
      </c>
      <c r="AK138" s="80">
        <v>0.15</v>
      </c>
      <c r="AL138" s="80"/>
      <c r="AM138" s="80"/>
      <c r="AN138" s="80"/>
      <c r="AO138" s="80"/>
      <c r="AP138" s="80"/>
    </row>
    <row r="139" spans="1:42" ht="15.75">
      <c r="A139" s="63">
        <v>200706</v>
      </c>
      <c r="B139" s="61">
        <v>2007</v>
      </c>
      <c r="C139" s="62">
        <v>6</v>
      </c>
      <c r="D139" s="60" t="s">
        <v>1230</v>
      </c>
      <c r="E139" s="64" t="s">
        <v>42</v>
      </c>
      <c r="F139" s="64" t="s">
        <v>43</v>
      </c>
      <c r="G139" s="64" t="s">
        <v>44</v>
      </c>
      <c r="H139" s="69" t="s">
        <v>1232</v>
      </c>
      <c r="I139" s="65">
        <v>131</v>
      </c>
      <c r="J139" s="67">
        <v>5.2</v>
      </c>
      <c r="K139" s="66">
        <v>6</v>
      </c>
      <c r="L139" s="67">
        <v>0.17</v>
      </c>
      <c r="M139" s="68">
        <v>0.17</v>
      </c>
      <c r="N139" s="68">
        <v>0.2</v>
      </c>
      <c r="O139" s="68">
        <v>0.25</v>
      </c>
      <c r="P139" s="68">
        <v>0.24</v>
      </c>
      <c r="Q139" s="68">
        <v>7.0000000000000007E-2</v>
      </c>
      <c r="R139" s="68">
        <v>0.21</v>
      </c>
      <c r="S139" s="68">
        <v>0.1</v>
      </c>
      <c r="T139" s="67">
        <v>0.68</v>
      </c>
      <c r="U139" s="70">
        <v>1.4</v>
      </c>
      <c r="V139" s="79">
        <v>0.28000000000000003</v>
      </c>
      <c r="W139" s="78">
        <v>0.45</v>
      </c>
      <c r="X139" s="78">
        <v>0.03</v>
      </c>
      <c r="Y139" s="81">
        <v>1E-3</v>
      </c>
      <c r="Z139" s="80"/>
      <c r="AA139" s="80"/>
      <c r="AB139" s="80">
        <v>0.31</v>
      </c>
      <c r="AC139" s="80">
        <v>2.5000000000000001E-2</v>
      </c>
      <c r="AD139" s="80">
        <v>3.7</v>
      </c>
      <c r="AE139" s="80">
        <v>5.2</v>
      </c>
      <c r="AF139" s="80">
        <v>0.05</v>
      </c>
      <c r="AG139" s="80">
        <v>0.2</v>
      </c>
      <c r="AH139" s="80">
        <v>0.02</v>
      </c>
      <c r="AI139" s="81">
        <v>2.8</v>
      </c>
      <c r="AJ139" s="80">
        <v>0.4</v>
      </c>
      <c r="AK139" s="80">
        <v>0.05</v>
      </c>
      <c r="AL139" s="80"/>
      <c r="AM139" s="80"/>
      <c r="AN139" s="80"/>
      <c r="AO139" s="80"/>
      <c r="AP139" s="80"/>
    </row>
    <row r="140" spans="1:42" ht="15.75">
      <c r="A140" s="63">
        <v>200707</v>
      </c>
      <c r="B140" s="61">
        <v>2007</v>
      </c>
      <c r="C140" s="62">
        <v>7</v>
      </c>
      <c r="D140" s="60" t="s">
        <v>1230</v>
      </c>
      <c r="E140" s="64" t="s">
        <v>42</v>
      </c>
      <c r="F140" s="64" t="s">
        <v>43</v>
      </c>
      <c r="G140" s="64" t="s">
        <v>44</v>
      </c>
      <c r="H140" s="69" t="s">
        <v>1232</v>
      </c>
      <c r="I140" s="65">
        <v>148</v>
      </c>
      <c r="J140" s="67">
        <v>4.8</v>
      </c>
      <c r="K140" s="66">
        <v>15</v>
      </c>
      <c r="L140" s="67">
        <v>1.03</v>
      </c>
      <c r="M140" s="68">
        <v>0.17</v>
      </c>
      <c r="N140" s="68">
        <v>0.27</v>
      </c>
      <c r="O140" s="68">
        <v>0.17</v>
      </c>
      <c r="P140" s="68">
        <v>0.19</v>
      </c>
      <c r="Q140" s="68">
        <v>0.12</v>
      </c>
      <c r="R140" s="68">
        <v>0.77</v>
      </c>
      <c r="S140" s="68">
        <v>0.03</v>
      </c>
      <c r="T140" s="67">
        <v>1.27</v>
      </c>
      <c r="U140" s="70">
        <v>2.1</v>
      </c>
      <c r="V140" s="79">
        <v>0.18</v>
      </c>
      <c r="W140" s="78">
        <v>0.35</v>
      </c>
      <c r="X140" s="78">
        <v>0.02</v>
      </c>
      <c r="Y140" s="81">
        <v>1E-3</v>
      </c>
      <c r="Z140" s="80"/>
      <c r="AA140" s="80"/>
      <c r="AB140" s="80">
        <v>0.33</v>
      </c>
      <c r="AC140" s="80">
        <v>0.01</v>
      </c>
      <c r="AD140" s="80">
        <v>0.27</v>
      </c>
      <c r="AE140" s="80">
        <v>1.9</v>
      </c>
      <c r="AF140" s="80">
        <v>0.13</v>
      </c>
      <c r="AG140" s="80">
        <v>0.13</v>
      </c>
      <c r="AH140" s="80">
        <v>0.01</v>
      </c>
      <c r="AI140" s="81">
        <v>0.89</v>
      </c>
      <c r="AJ140" s="80">
        <v>0.5</v>
      </c>
      <c r="AK140" s="80">
        <v>0.05</v>
      </c>
      <c r="AL140" s="80"/>
      <c r="AM140" s="80"/>
      <c r="AN140" s="80"/>
      <c r="AO140" s="80"/>
      <c r="AP140" s="80"/>
    </row>
    <row r="141" spans="1:42" ht="15.75">
      <c r="A141" s="63">
        <v>200708</v>
      </c>
      <c r="B141" s="61">
        <v>2007</v>
      </c>
      <c r="C141" s="62">
        <v>8</v>
      </c>
      <c r="D141" s="60" t="s">
        <v>1230</v>
      </c>
      <c r="E141" s="64" t="s">
        <v>42</v>
      </c>
      <c r="F141" s="64" t="s">
        <v>43</v>
      </c>
      <c r="G141" s="64" t="s">
        <v>44</v>
      </c>
      <c r="H141" s="69" t="s">
        <v>1232</v>
      </c>
      <c r="I141" s="65">
        <v>106</v>
      </c>
      <c r="J141" s="67">
        <v>4.8</v>
      </c>
      <c r="K141" s="66">
        <v>15</v>
      </c>
      <c r="L141" s="67">
        <v>2.58</v>
      </c>
      <c r="M141" s="68">
        <v>0.14000000000000001</v>
      </c>
      <c r="N141" s="68">
        <v>0.39</v>
      </c>
      <c r="O141" s="68">
        <v>0.03</v>
      </c>
      <c r="P141" s="68">
        <v>0.37</v>
      </c>
      <c r="Q141" s="68">
        <v>0.28999999999999998</v>
      </c>
      <c r="R141" s="68">
        <v>1.83</v>
      </c>
      <c r="S141" s="68">
        <v>0.09</v>
      </c>
      <c r="T141" s="67">
        <v>2.02</v>
      </c>
      <c r="U141" s="70">
        <v>2.4</v>
      </c>
      <c r="V141" s="79">
        <v>0.14000000000000001</v>
      </c>
      <c r="W141" s="78">
        <v>0.28999999999999998</v>
      </c>
      <c r="X141" s="78">
        <v>0.11</v>
      </c>
      <c r="Y141" s="81">
        <v>3.0000000000000001E-3</v>
      </c>
      <c r="Z141" s="80"/>
      <c r="AA141" s="80"/>
      <c r="AB141" s="80">
        <v>0.45</v>
      </c>
      <c r="AC141" s="80">
        <v>2.4E-2</v>
      </c>
      <c r="AD141" s="80">
        <v>0.5</v>
      </c>
      <c r="AE141" s="80">
        <v>5.9</v>
      </c>
      <c r="AF141" s="80">
        <v>0.14000000000000001</v>
      </c>
      <c r="AG141" s="80">
        <v>0.17</v>
      </c>
      <c r="AH141" s="80">
        <v>0.03</v>
      </c>
      <c r="AI141" s="81">
        <v>2.1</v>
      </c>
      <c r="AJ141" s="80">
        <v>1.1000000000000001</v>
      </c>
      <c r="AK141" s="80">
        <v>0.18</v>
      </c>
      <c r="AL141" s="80"/>
      <c r="AM141" s="80"/>
      <c r="AN141" s="80"/>
      <c r="AO141" s="80"/>
      <c r="AP141" s="80"/>
    </row>
    <row r="142" spans="1:42" ht="15.75">
      <c r="A142" s="63">
        <v>200709</v>
      </c>
      <c r="B142" s="61">
        <v>2007</v>
      </c>
      <c r="C142" s="62">
        <v>9</v>
      </c>
      <c r="D142" s="60" t="s">
        <v>1230</v>
      </c>
      <c r="E142" s="64" t="s">
        <v>42</v>
      </c>
      <c r="F142" s="64" t="s">
        <v>43</v>
      </c>
      <c r="G142" s="64" t="s">
        <v>44</v>
      </c>
      <c r="H142" s="69" t="s">
        <v>1232</v>
      </c>
      <c r="I142" s="65">
        <v>160</v>
      </c>
      <c r="J142" s="67">
        <v>4.9000000000000004</v>
      </c>
      <c r="K142" s="66">
        <v>13</v>
      </c>
      <c r="L142" s="67">
        <v>1.46</v>
      </c>
      <c r="M142" s="68">
        <v>0.16</v>
      </c>
      <c r="N142" s="68">
        <v>0.28000000000000003</v>
      </c>
      <c r="O142" s="68">
        <v>0.06</v>
      </c>
      <c r="P142" s="68">
        <v>0.28999999999999998</v>
      </c>
      <c r="Q142" s="68">
        <v>0.2</v>
      </c>
      <c r="R142" s="68">
        <v>1.1000000000000001</v>
      </c>
      <c r="S142" s="68">
        <v>0.11</v>
      </c>
      <c r="T142" s="67">
        <v>1.45</v>
      </c>
      <c r="U142" s="70">
        <v>1.8</v>
      </c>
      <c r="V142" s="79">
        <v>0.11</v>
      </c>
      <c r="W142" s="78">
        <v>0.28000000000000003</v>
      </c>
      <c r="X142" s="78">
        <v>0.05</v>
      </c>
      <c r="Y142" s="81">
        <v>1E-3</v>
      </c>
      <c r="Z142" s="80"/>
      <c r="AA142" s="80"/>
      <c r="AB142" s="80">
        <v>0.35</v>
      </c>
      <c r="AC142" s="80">
        <v>1.4999999999999999E-2</v>
      </c>
      <c r="AD142" s="80">
        <v>0.26</v>
      </c>
      <c r="AE142" s="80">
        <v>4.2</v>
      </c>
      <c r="AF142" s="80">
        <v>0.15</v>
      </c>
      <c r="AG142" s="80">
        <v>0.14000000000000001</v>
      </c>
      <c r="AH142" s="80">
        <v>0.02</v>
      </c>
      <c r="AI142" s="81">
        <v>0.86</v>
      </c>
      <c r="AJ142" s="80">
        <v>0.7</v>
      </c>
      <c r="AK142" s="80">
        <v>0.12</v>
      </c>
      <c r="AL142" s="80"/>
      <c r="AM142" s="80"/>
      <c r="AN142" s="80"/>
      <c r="AO142" s="80"/>
      <c r="AP142" s="80"/>
    </row>
    <row r="143" spans="1:42" ht="15.75">
      <c r="A143" s="63">
        <v>200710</v>
      </c>
      <c r="B143" s="61">
        <v>2007</v>
      </c>
      <c r="C143" s="62">
        <v>10</v>
      </c>
      <c r="D143" s="60" t="s">
        <v>1230</v>
      </c>
      <c r="E143" s="64" t="s">
        <v>42</v>
      </c>
      <c r="F143" s="64" t="s">
        <v>43</v>
      </c>
      <c r="G143" s="64" t="s">
        <v>44</v>
      </c>
      <c r="H143" s="69" t="s">
        <v>1232</v>
      </c>
      <c r="I143" s="65">
        <v>45</v>
      </c>
      <c r="J143" s="67">
        <v>4.5</v>
      </c>
      <c r="K143" s="66">
        <v>30</v>
      </c>
      <c r="L143" s="67">
        <v>1.28</v>
      </c>
      <c r="M143" s="68">
        <v>0.66</v>
      </c>
      <c r="N143" s="68">
        <v>0.62</v>
      </c>
      <c r="O143" s="68">
        <v>0.56999999999999995</v>
      </c>
      <c r="P143" s="68">
        <v>0.22</v>
      </c>
      <c r="Q143" s="68">
        <v>0.18</v>
      </c>
      <c r="R143" s="68">
        <v>0.85</v>
      </c>
      <c r="S143" s="68">
        <v>0.12</v>
      </c>
      <c r="T143" s="67">
        <v>2.75</v>
      </c>
      <c r="U143" s="70">
        <v>2.2999999999999998</v>
      </c>
      <c r="V143" s="79">
        <v>0.66</v>
      </c>
      <c r="W143" s="78">
        <v>1.32</v>
      </c>
      <c r="X143" s="78">
        <v>0.09</v>
      </c>
      <c r="Y143" s="81">
        <v>1E-3</v>
      </c>
      <c r="Z143" s="80"/>
      <c r="AA143" s="80"/>
      <c r="AB143" s="80">
        <v>0.71</v>
      </c>
      <c r="AC143" s="80">
        <v>4.1000000000000002E-2</v>
      </c>
      <c r="AD143" s="80">
        <v>0.5</v>
      </c>
      <c r="AE143" s="80">
        <v>5.6</v>
      </c>
      <c r="AF143" s="80">
        <v>0.17</v>
      </c>
      <c r="AG143" s="80">
        <v>0.23</v>
      </c>
      <c r="AH143" s="80">
        <v>0.03</v>
      </c>
      <c r="AI143" s="81">
        <v>1.5</v>
      </c>
      <c r="AJ143" s="80">
        <v>0.8</v>
      </c>
      <c r="AK143" s="80">
        <v>0.15</v>
      </c>
      <c r="AL143" s="80"/>
      <c r="AM143" s="80"/>
      <c r="AN143" s="80"/>
      <c r="AO143" s="80"/>
      <c r="AP143" s="80"/>
    </row>
    <row r="144" spans="1:42" ht="15.75">
      <c r="A144" s="63">
        <v>200711</v>
      </c>
      <c r="B144" s="61">
        <v>2007</v>
      </c>
      <c r="C144" s="62">
        <v>11</v>
      </c>
      <c r="D144" s="60" t="s">
        <v>1230</v>
      </c>
      <c r="E144" s="64" t="s">
        <v>42</v>
      </c>
      <c r="F144" s="64" t="s">
        <v>43</v>
      </c>
      <c r="G144" s="64" t="s">
        <v>44</v>
      </c>
      <c r="H144" s="69" t="s">
        <v>1232</v>
      </c>
      <c r="I144" s="65">
        <v>81</v>
      </c>
      <c r="J144" s="67">
        <v>4.5</v>
      </c>
      <c r="K144" s="66">
        <v>30</v>
      </c>
      <c r="L144" s="67">
        <v>2.74</v>
      </c>
      <c r="M144" s="68">
        <v>0.48</v>
      </c>
      <c r="N144" s="68">
        <v>0.45</v>
      </c>
      <c r="O144" s="68">
        <v>0.28999999999999998</v>
      </c>
      <c r="P144" s="68">
        <v>0.18</v>
      </c>
      <c r="Q144" s="68">
        <v>0.25</v>
      </c>
      <c r="R144" s="68">
        <v>1.77</v>
      </c>
      <c r="S144" s="68">
        <v>0.06</v>
      </c>
      <c r="T144" s="67">
        <v>2.82</v>
      </c>
      <c r="U144" s="70">
        <v>1</v>
      </c>
      <c r="V144" s="79">
        <v>0.33</v>
      </c>
      <c r="W144" s="78">
        <v>0.8</v>
      </c>
      <c r="X144" s="78">
        <v>0.04</v>
      </c>
      <c r="Y144" s="81">
        <v>1E-3</v>
      </c>
      <c r="Z144" s="80"/>
      <c r="AA144" s="80"/>
      <c r="AB144" s="80">
        <v>1.1000000000000001</v>
      </c>
      <c r="AC144" s="80">
        <v>3.5999999999999997E-2</v>
      </c>
      <c r="AD144" s="80">
        <v>3.3</v>
      </c>
      <c r="AE144" s="80">
        <v>10</v>
      </c>
      <c r="AF144" s="80">
        <v>0.3</v>
      </c>
      <c r="AG144" s="80">
        <v>0.37</v>
      </c>
      <c r="AH144" s="80">
        <v>0.04</v>
      </c>
      <c r="AI144" s="81">
        <v>1.2</v>
      </c>
      <c r="AJ144" s="80">
        <v>1.4</v>
      </c>
      <c r="AK144" s="80">
        <v>0.25</v>
      </c>
      <c r="AL144" s="80"/>
      <c r="AM144" s="80"/>
      <c r="AN144" s="80"/>
      <c r="AO144" s="80"/>
      <c r="AP144" s="80"/>
    </row>
    <row r="145" spans="1:42" ht="15.75">
      <c r="A145" s="63">
        <v>200712</v>
      </c>
      <c r="B145" s="61">
        <v>2007</v>
      </c>
      <c r="C145" s="62">
        <v>12</v>
      </c>
      <c r="D145" s="60" t="s">
        <v>1230</v>
      </c>
      <c r="E145" s="64" t="s">
        <v>42</v>
      </c>
      <c r="F145" s="64" t="s">
        <v>43</v>
      </c>
      <c r="G145" s="64" t="s">
        <v>44</v>
      </c>
      <c r="H145" s="69" t="s">
        <v>1232</v>
      </c>
      <c r="I145" s="65">
        <v>239</v>
      </c>
      <c r="J145" s="67">
        <v>4.5999999999999996</v>
      </c>
      <c r="K145" s="66">
        <v>25</v>
      </c>
      <c r="L145" s="67">
        <v>2.27</v>
      </c>
      <c r="M145" s="68">
        <v>0.53</v>
      </c>
      <c r="N145" s="68">
        <v>0.42</v>
      </c>
      <c r="O145" s="68">
        <v>0.41</v>
      </c>
      <c r="P145" s="68">
        <v>0.15</v>
      </c>
      <c r="Q145" s="68">
        <v>0.19</v>
      </c>
      <c r="R145" s="68">
        <v>1.45</v>
      </c>
      <c r="S145" s="68">
        <v>0.06</v>
      </c>
      <c r="T145" s="67">
        <v>2.57</v>
      </c>
      <c r="U145" s="70">
        <v>0.8</v>
      </c>
      <c r="V145" s="79">
        <v>0.36</v>
      </c>
      <c r="W145" s="78">
        <v>0.89</v>
      </c>
      <c r="X145" s="78">
        <v>-0.04</v>
      </c>
      <c r="Y145" s="81">
        <v>1E-3</v>
      </c>
      <c r="Z145" s="80"/>
      <c r="AA145" s="80"/>
      <c r="AB145" s="80">
        <v>0.69</v>
      </c>
      <c r="AC145" s="80">
        <v>0.02</v>
      </c>
      <c r="AD145" s="80">
        <v>0.72</v>
      </c>
      <c r="AE145" s="80">
        <v>3.9</v>
      </c>
      <c r="AF145" s="80">
        <v>0.22</v>
      </c>
      <c r="AG145" s="80">
        <v>0.39</v>
      </c>
      <c r="AH145" s="80">
        <v>0.03</v>
      </c>
      <c r="AI145" s="81">
        <v>0.56000000000000005</v>
      </c>
      <c r="AJ145" s="80">
        <v>1</v>
      </c>
      <c r="AK145" s="80">
        <v>0.14000000000000001</v>
      </c>
      <c r="AL145" s="80"/>
      <c r="AM145" s="80"/>
      <c r="AN145" s="80"/>
      <c r="AO145" s="80"/>
      <c r="AP145" s="80"/>
    </row>
    <row r="146" spans="1:42" ht="15.75">
      <c r="A146" s="63">
        <v>200801</v>
      </c>
      <c r="B146" s="61">
        <v>2008</v>
      </c>
      <c r="C146" s="62">
        <v>1</v>
      </c>
      <c r="D146" s="60" t="s">
        <v>1230</v>
      </c>
      <c r="E146" s="64" t="s">
        <v>42</v>
      </c>
      <c r="F146" s="64" t="s">
        <v>43</v>
      </c>
      <c r="G146" s="64" t="s">
        <v>44</v>
      </c>
      <c r="H146" s="69" t="s">
        <v>1232</v>
      </c>
      <c r="I146" s="65">
        <v>187</v>
      </c>
      <c r="J146" s="67">
        <v>4.7</v>
      </c>
      <c r="K146" s="66">
        <v>22</v>
      </c>
      <c r="L146" s="67">
        <v>1.89</v>
      </c>
      <c r="M146" s="68">
        <v>0.54</v>
      </c>
      <c r="N146" s="68">
        <v>0.37</v>
      </c>
      <c r="O146" s="68">
        <v>0.37</v>
      </c>
      <c r="P146" s="68">
        <v>0.32</v>
      </c>
      <c r="Q146" s="68">
        <v>0.32</v>
      </c>
      <c r="R146" s="68">
        <v>1.52</v>
      </c>
      <c r="S146" s="68">
        <v>7.0000000000000007E-2</v>
      </c>
      <c r="T146" s="67">
        <v>2.2799999999999998</v>
      </c>
      <c r="U146" s="70">
        <v>0.8</v>
      </c>
      <c r="V146" s="79">
        <v>0.4</v>
      </c>
      <c r="W146" s="78">
        <v>0.94</v>
      </c>
      <c r="X146" s="78">
        <v>0.03</v>
      </c>
      <c r="Y146" s="81">
        <v>1E-3</v>
      </c>
      <c r="Z146" s="80"/>
      <c r="AA146" s="80"/>
      <c r="AB146" s="80">
        <v>0.79</v>
      </c>
      <c r="AC146" s="80">
        <v>2.7E-2</v>
      </c>
      <c r="AD146" s="80">
        <v>0.53</v>
      </c>
      <c r="AE146" s="80">
        <v>3.82</v>
      </c>
      <c r="AF146" s="80">
        <v>0.2</v>
      </c>
      <c r="AG146" s="80">
        <v>0.22</v>
      </c>
      <c r="AH146" s="80">
        <v>0.02</v>
      </c>
      <c r="AI146" s="81">
        <v>0.81</v>
      </c>
      <c r="AJ146" s="80">
        <v>0.83</v>
      </c>
      <c r="AK146" s="80">
        <v>0.16</v>
      </c>
      <c r="AL146" s="80"/>
      <c r="AM146" s="80"/>
      <c r="AN146" s="80"/>
      <c r="AO146" s="80"/>
      <c r="AP146" s="80"/>
    </row>
    <row r="147" spans="1:42" ht="15.75">
      <c r="A147" s="63">
        <v>200802</v>
      </c>
      <c r="B147" s="61">
        <v>2008</v>
      </c>
      <c r="C147" s="62">
        <v>2</v>
      </c>
      <c r="D147" s="60" t="s">
        <v>1230</v>
      </c>
      <c r="E147" s="64" t="s">
        <v>42</v>
      </c>
      <c r="F147" s="64" t="s">
        <v>43</v>
      </c>
      <c r="G147" s="64" t="s">
        <v>44</v>
      </c>
      <c r="H147" s="69" t="s">
        <v>1232</v>
      </c>
      <c r="I147" s="65">
        <v>159</v>
      </c>
      <c r="J147" s="67">
        <v>4.8</v>
      </c>
      <c r="K147" s="66">
        <v>16</v>
      </c>
      <c r="L147" s="67">
        <v>5.26</v>
      </c>
      <c r="M147" s="68">
        <v>0.56000000000000005</v>
      </c>
      <c r="N147" s="68">
        <v>0.54</v>
      </c>
      <c r="O147" s="68">
        <v>0.43</v>
      </c>
      <c r="P147" s="68">
        <v>0.38</v>
      </c>
      <c r="Q147" s="68">
        <v>0.52</v>
      </c>
      <c r="R147" s="68">
        <v>3.44</v>
      </c>
      <c r="S147" s="68">
        <v>0.13</v>
      </c>
      <c r="T147" s="67">
        <v>3.33</v>
      </c>
      <c r="U147" s="70">
        <v>1.3</v>
      </c>
      <c r="V147" s="79">
        <v>0.56000000000000005</v>
      </c>
      <c r="W147" s="78">
        <v>1.1200000000000001</v>
      </c>
      <c r="X147" s="78">
        <v>0.13</v>
      </c>
      <c r="Y147" s="81">
        <v>2E-3</v>
      </c>
      <c r="Z147" s="80"/>
      <c r="AA147" s="80"/>
      <c r="AB147" s="80">
        <v>0.74</v>
      </c>
      <c r="AC147" s="80">
        <v>4.5999999999999999E-2</v>
      </c>
      <c r="AD147" s="80">
        <v>1.04</v>
      </c>
      <c r="AE147" s="80">
        <v>6.82</v>
      </c>
      <c r="AF147" s="80">
        <v>0.41</v>
      </c>
      <c r="AG147" s="80">
        <v>0.38</v>
      </c>
      <c r="AH147" s="80">
        <v>0.02</v>
      </c>
      <c r="AI147" s="81">
        <v>1.06</v>
      </c>
      <c r="AJ147" s="80">
        <v>1.61</v>
      </c>
      <c r="AK147" s="80">
        <v>0.26</v>
      </c>
      <c r="AL147" s="80"/>
      <c r="AM147" s="80"/>
      <c r="AN147" s="80"/>
      <c r="AO147" s="80"/>
      <c r="AP147" s="80"/>
    </row>
    <row r="148" spans="1:42" ht="15.75">
      <c r="A148" s="63">
        <v>200803</v>
      </c>
      <c r="B148" s="61">
        <v>2008</v>
      </c>
      <c r="C148" s="62">
        <v>3</v>
      </c>
      <c r="D148" s="60" t="s">
        <v>1230</v>
      </c>
      <c r="E148" s="64" t="s">
        <v>42</v>
      </c>
      <c r="F148" s="64" t="s">
        <v>43</v>
      </c>
      <c r="G148" s="64" t="s">
        <v>44</v>
      </c>
      <c r="H148" s="69" t="s">
        <v>1232</v>
      </c>
      <c r="I148" s="65">
        <v>180</v>
      </c>
      <c r="J148" s="67">
        <v>4.9000000000000004</v>
      </c>
      <c r="K148" s="66">
        <v>14</v>
      </c>
      <c r="L148" s="67">
        <v>1.5</v>
      </c>
      <c r="M148" s="68">
        <v>0.48</v>
      </c>
      <c r="N148" s="68">
        <v>0.32</v>
      </c>
      <c r="O148" s="68">
        <v>0.45</v>
      </c>
      <c r="P148" s="68">
        <v>0.14000000000000001</v>
      </c>
      <c r="Q148" s="68">
        <v>0.16</v>
      </c>
      <c r="R148" s="68">
        <v>1.25</v>
      </c>
      <c r="S148" s="68">
        <v>0.06</v>
      </c>
      <c r="T148" s="67">
        <v>1.8</v>
      </c>
      <c r="U148" s="70">
        <v>1.2</v>
      </c>
      <c r="V148" s="79">
        <v>0.48</v>
      </c>
      <c r="W148" s="78">
        <v>0.96</v>
      </c>
      <c r="X148" s="78">
        <v>0.03</v>
      </c>
      <c r="Y148" s="81">
        <v>1E-3</v>
      </c>
      <c r="Z148" s="80"/>
      <c r="AA148" s="80"/>
      <c r="AB148" s="80">
        <v>0.76</v>
      </c>
      <c r="AC148" s="80">
        <v>4.4999999999999998E-2</v>
      </c>
      <c r="AD148" s="80">
        <v>0.43</v>
      </c>
      <c r="AE148" s="80">
        <v>3.74</v>
      </c>
      <c r="AF148" s="80">
        <v>0.49</v>
      </c>
      <c r="AG148" s="80">
        <v>0.16</v>
      </c>
      <c r="AH148" s="80">
        <v>0.02</v>
      </c>
      <c r="AI148" s="81">
        <v>0.71</v>
      </c>
      <c r="AJ148" s="80">
        <v>0.79</v>
      </c>
      <c r="AK148" s="80">
        <v>0.19</v>
      </c>
      <c r="AL148" s="80"/>
      <c r="AM148" s="80"/>
      <c r="AN148" s="80"/>
      <c r="AO148" s="80"/>
      <c r="AP148" s="80" t="s">
        <v>1256</v>
      </c>
    </row>
    <row r="149" spans="1:42" ht="15.75">
      <c r="A149" s="63">
        <v>200804</v>
      </c>
      <c r="B149" s="61">
        <v>2008</v>
      </c>
      <c r="C149" s="62">
        <v>4</v>
      </c>
      <c r="D149" s="60" t="s">
        <v>1230</v>
      </c>
      <c r="E149" s="64" t="s">
        <v>42</v>
      </c>
      <c r="F149" s="64" t="s">
        <v>43</v>
      </c>
      <c r="G149" s="64" t="s">
        <v>44</v>
      </c>
      <c r="H149" s="69" t="s">
        <v>1232</v>
      </c>
      <c r="I149" s="65">
        <v>57</v>
      </c>
      <c r="J149" s="67">
        <v>4.8</v>
      </c>
      <c r="K149" s="66">
        <v>14</v>
      </c>
      <c r="L149" s="67">
        <v>0.33</v>
      </c>
      <c r="M149" s="68">
        <v>0.46</v>
      </c>
      <c r="N149" s="68">
        <v>0.35</v>
      </c>
      <c r="O149" s="68">
        <v>0.48</v>
      </c>
      <c r="P149" s="68">
        <v>0.16</v>
      </c>
      <c r="Q149" s="68">
        <v>0.09</v>
      </c>
      <c r="R149" s="68">
        <v>0.3</v>
      </c>
      <c r="S149" s="68">
        <v>0.04</v>
      </c>
      <c r="T149" s="67">
        <v>1.4</v>
      </c>
      <c r="U149" s="70">
        <v>1.4</v>
      </c>
      <c r="V149" s="79">
        <v>0.59</v>
      </c>
      <c r="W149" s="78">
        <v>1.05</v>
      </c>
      <c r="X149" s="78">
        <v>0.12</v>
      </c>
      <c r="Y149" s="81">
        <v>1.2E-2</v>
      </c>
      <c r="Z149" s="80"/>
      <c r="AA149" s="80"/>
      <c r="AB149" s="80">
        <v>0.8</v>
      </c>
      <c r="AC149" s="80">
        <v>4.1000000000000002E-2</v>
      </c>
      <c r="AD149" s="80">
        <v>0.36</v>
      </c>
      <c r="AE149" s="80">
        <v>4.03</v>
      </c>
      <c r="AF149" s="80">
        <v>0.24</v>
      </c>
      <c r="AG149" s="80">
        <v>0.2</v>
      </c>
      <c r="AH149" s="80">
        <v>0.02</v>
      </c>
      <c r="AI149" s="81">
        <v>1.1399999999999999</v>
      </c>
      <c r="AJ149" s="80">
        <v>0.39</v>
      </c>
      <c r="AK149" s="80">
        <v>0.13</v>
      </c>
      <c r="AL149" s="80"/>
      <c r="AM149" s="80"/>
      <c r="AN149" s="80"/>
      <c r="AO149" s="80"/>
      <c r="AP149" s="80"/>
    </row>
    <row r="150" spans="1:42" ht="15.75">
      <c r="A150" s="63">
        <v>200805</v>
      </c>
      <c r="B150" s="61">
        <v>2008</v>
      </c>
      <c r="C150" s="62">
        <v>5</v>
      </c>
      <c r="D150" s="60" t="s">
        <v>1230</v>
      </c>
      <c r="E150" s="64" t="s">
        <v>42</v>
      </c>
      <c r="F150" s="64" t="s">
        <v>43</v>
      </c>
      <c r="G150" s="64" t="s">
        <v>44</v>
      </c>
      <c r="H150" s="69" t="s">
        <v>1232</v>
      </c>
      <c r="I150" s="65">
        <v>2</v>
      </c>
      <c r="J150" s="67">
        <v>4.4000000000000004</v>
      </c>
      <c r="K150" s="66">
        <v>36</v>
      </c>
      <c r="L150" s="67">
        <v>0.23</v>
      </c>
      <c r="M150" s="68">
        <v>0.48</v>
      </c>
      <c r="N150" s="68">
        <v>0.68</v>
      </c>
      <c r="O150" s="68">
        <v>0.45</v>
      </c>
      <c r="P150" s="68">
        <v>0.3</v>
      </c>
      <c r="Q150" s="68">
        <v>0.11</v>
      </c>
      <c r="R150" s="68">
        <v>0.23</v>
      </c>
      <c r="S150" s="68">
        <v>0.24</v>
      </c>
      <c r="T150" s="67">
        <v>2.37</v>
      </c>
      <c r="U150" s="70">
        <v>3.2</v>
      </c>
      <c r="V150" s="79">
        <v>0.63</v>
      </c>
      <c r="W150" s="78">
        <v>1.1200000000000001</v>
      </c>
      <c r="X150" s="78">
        <v>0.18</v>
      </c>
      <c r="Y150" s="81">
        <v>1E-3</v>
      </c>
      <c r="Z150" s="80"/>
      <c r="AA150" s="80"/>
      <c r="AB150" s="80">
        <v>0.93</v>
      </c>
      <c r="AC150" s="80">
        <v>4.9000000000000002E-2</v>
      </c>
      <c r="AD150" s="80">
        <v>0.49</v>
      </c>
      <c r="AE150" s="80">
        <v>6.47</v>
      </c>
      <c r="AF150" s="80">
        <v>0.74</v>
      </c>
      <c r="AG150" s="80">
        <v>0.56000000000000005</v>
      </c>
      <c r="AH150" s="80">
        <v>0.03</v>
      </c>
      <c r="AI150" s="80">
        <v>2.44</v>
      </c>
      <c r="AJ150" s="80">
        <v>0.26</v>
      </c>
      <c r="AK150" s="80">
        <v>0.22</v>
      </c>
      <c r="AL150" s="80"/>
      <c r="AM150" s="80"/>
      <c r="AN150" s="80"/>
      <c r="AO150" s="80"/>
      <c r="AP150" s="80"/>
    </row>
    <row r="151" spans="1:42" ht="15.75">
      <c r="A151" s="63">
        <v>200806</v>
      </c>
      <c r="B151" s="61">
        <v>2008</v>
      </c>
      <c r="C151" s="62">
        <v>6</v>
      </c>
      <c r="D151" s="60" t="s">
        <v>1230</v>
      </c>
      <c r="E151" s="64" t="s">
        <v>42</v>
      </c>
      <c r="F151" s="64" t="s">
        <v>43</v>
      </c>
      <c r="G151" s="64" t="s">
        <v>44</v>
      </c>
      <c r="H151" s="69" t="s">
        <v>1232</v>
      </c>
      <c r="I151" s="65">
        <v>56</v>
      </c>
      <c r="J151" s="67">
        <v>5.3</v>
      </c>
      <c r="K151" s="66">
        <v>5</v>
      </c>
      <c r="L151" s="67">
        <v>2.77</v>
      </c>
      <c r="M151" s="68">
        <v>0.39</v>
      </c>
      <c r="N151" s="68">
        <v>0.49</v>
      </c>
      <c r="O151" s="68">
        <v>0.54</v>
      </c>
      <c r="P151" s="68">
        <v>0.3</v>
      </c>
      <c r="Q151" s="68">
        <v>0.33</v>
      </c>
      <c r="R151" s="68">
        <v>1.99</v>
      </c>
      <c r="S151" s="68">
        <v>0.81</v>
      </c>
      <c r="T151" s="67">
        <v>2.2000000000000002</v>
      </c>
      <c r="U151" s="70">
        <v>3.2</v>
      </c>
      <c r="V151" s="79">
        <v>0.81</v>
      </c>
      <c r="W151" s="78">
        <v>1.2</v>
      </c>
      <c r="X151" s="78">
        <v>0.27</v>
      </c>
      <c r="Y151" s="81">
        <v>8.9999999999999993E-3</v>
      </c>
      <c r="Z151" s="80"/>
      <c r="AA151" s="80"/>
      <c r="AB151" s="80">
        <v>0.45</v>
      </c>
      <c r="AC151" s="80">
        <v>1.7000000000000001E-2</v>
      </c>
      <c r="AD151" s="80">
        <v>0.53</v>
      </c>
      <c r="AE151" s="80">
        <v>4.78</v>
      </c>
      <c r="AF151" s="80">
        <v>0.17</v>
      </c>
      <c r="AG151" s="80">
        <v>0.26</v>
      </c>
      <c r="AH151" s="80">
        <v>0.03</v>
      </c>
      <c r="AI151" s="80">
        <v>4.9000000000000004</v>
      </c>
      <c r="AJ151" s="80">
        <v>0.66</v>
      </c>
      <c r="AK151" s="80">
        <v>0.14000000000000001</v>
      </c>
      <c r="AL151" s="80"/>
      <c r="AM151" s="80"/>
      <c r="AN151" s="80"/>
      <c r="AO151" s="80"/>
      <c r="AP151" s="80"/>
    </row>
    <row r="152" spans="1:42" ht="15.75">
      <c r="A152" s="63">
        <v>200807</v>
      </c>
      <c r="B152" s="61">
        <v>2008</v>
      </c>
      <c r="C152" s="62">
        <v>7</v>
      </c>
      <c r="D152" s="60" t="s">
        <v>1230</v>
      </c>
      <c r="E152" s="64" t="s">
        <v>42</v>
      </c>
      <c r="F152" s="64" t="s">
        <v>43</v>
      </c>
      <c r="G152" s="64" t="s">
        <v>44</v>
      </c>
      <c r="H152" s="69" t="s">
        <v>1232</v>
      </c>
      <c r="I152" s="65">
        <v>69</v>
      </c>
      <c r="J152" s="67">
        <v>4.7</v>
      </c>
      <c r="K152" s="66">
        <v>22</v>
      </c>
      <c r="L152" s="67">
        <v>0.83</v>
      </c>
      <c r="M152" s="68">
        <v>0.22</v>
      </c>
      <c r="N152" s="68">
        <v>0.27</v>
      </c>
      <c r="O152" s="68">
        <v>0.01</v>
      </c>
      <c r="P152" s="68">
        <v>0.2</v>
      </c>
      <c r="Q152" s="68">
        <v>0.21</v>
      </c>
      <c r="R152" s="68">
        <v>0.94</v>
      </c>
      <c r="S152" s="68">
        <v>0.18</v>
      </c>
      <c r="T152" s="67">
        <v>1.53</v>
      </c>
      <c r="U152" s="70">
        <v>2</v>
      </c>
      <c r="V152" s="79">
        <v>0.19</v>
      </c>
      <c r="W152" s="78">
        <v>0.41</v>
      </c>
      <c r="X152" s="78">
        <v>0.18</v>
      </c>
      <c r="Y152" s="81">
        <v>4.0000000000000001E-3</v>
      </c>
      <c r="Z152" s="80"/>
      <c r="AA152" s="80"/>
      <c r="AB152" s="80">
        <v>0.25</v>
      </c>
      <c r="AC152" s="80">
        <v>0.02</v>
      </c>
      <c r="AD152" s="80">
        <v>0.39</v>
      </c>
      <c r="AE152" s="80">
        <v>2.4300000000000002</v>
      </c>
      <c r="AF152" s="80">
        <v>1.42</v>
      </c>
      <c r="AG152" s="80">
        <v>0.47</v>
      </c>
      <c r="AH152" s="80">
        <v>0.02</v>
      </c>
      <c r="AI152" s="80">
        <v>1.08</v>
      </c>
      <c r="AJ152" s="80">
        <v>0.56999999999999995</v>
      </c>
      <c r="AK152" s="80">
        <v>0.13</v>
      </c>
      <c r="AL152" s="80"/>
      <c r="AM152" s="80"/>
      <c r="AN152" s="80"/>
      <c r="AO152" s="80"/>
      <c r="AP152" s="80"/>
    </row>
    <row r="153" spans="1:42" ht="15.75">
      <c r="A153" s="63">
        <v>200808</v>
      </c>
      <c r="B153" s="61">
        <v>2008</v>
      </c>
      <c r="C153" s="62">
        <v>8</v>
      </c>
      <c r="D153" s="60" t="s">
        <v>1230</v>
      </c>
      <c r="E153" s="64" t="s">
        <v>42</v>
      </c>
      <c r="F153" s="64" t="s">
        <v>43</v>
      </c>
      <c r="G153" s="64" t="s">
        <v>44</v>
      </c>
      <c r="H153" s="69" t="s">
        <v>1232</v>
      </c>
      <c r="I153" s="65">
        <v>260</v>
      </c>
      <c r="J153" s="67">
        <v>4.9000000000000004</v>
      </c>
      <c r="K153" s="66">
        <v>11</v>
      </c>
      <c r="L153" s="67">
        <v>1.18</v>
      </c>
      <c r="M153" s="68">
        <v>0.11</v>
      </c>
      <c r="N153" s="68">
        <v>0.18</v>
      </c>
      <c r="O153" s="68">
        <v>0</v>
      </c>
      <c r="P153" s="68">
        <v>0.14000000000000001</v>
      </c>
      <c r="Q153" s="68">
        <v>0.16</v>
      </c>
      <c r="R153" s="68">
        <v>1.0900000000000001</v>
      </c>
      <c r="S153" s="68">
        <v>0.09</v>
      </c>
      <c r="T153" s="67">
        <v>2.5299999999999998</v>
      </c>
      <c r="U153" s="70">
        <v>1.3</v>
      </c>
      <c r="V153" s="79">
        <v>0.11</v>
      </c>
      <c r="W153" s="78">
        <v>0.22</v>
      </c>
      <c r="X153" s="78">
        <v>0.11</v>
      </c>
      <c r="Y153" s="81">
        <v>1E-3</v>
      </c>
      <c r="Z153" s="80"/>
      <c r="AA153" s="80"/>
      <c r="AB153" s="80">
        <v>0.11</v>
      </c>
      <c r="AC153" s="80">
        <v>1.0999999999999999E-2</v>
      </c>
      <c r="AD153" s="80">
        <v>0.03</v>
      </c>
      <c r="AE153" s="80">
        <v>0.79</v>
      </c>
      <c r="AF153" s="80">
        <v>0.05</v>
      </c>
      <c r="AG153" s="80">
        <v>0.04</v>
      </c>
      <c r="AH153" s="80">
        <v>0.01</v>
      </c>
      <c r="AI153" s="80">
        <v>0.71</v>
      </c>
      <c r="AJ153" s="80">
        <v>0.42</v>
      </c>
      <c r="AK153" s="80">
        <v>7.0000000000000007E-2</v>
      </c>
      <c r="AL153" s="80"/>
      <c r="AM153" s="80"/>
      <c r="AN153" s="80"/>
      <c r="AO153" s="80"/>
      <c r="AP153" s="80"/>
    </row>
    <row r="154" spans="1:42" ht="15.75">
      <c r="A154" s="63">
        <v>200809</v>
      </c>
      <c r="B154" s="61">
        <v>2008</v>
      </c>
      <c r="C154" s="62">
        <v>9</v>
      </c>
      <c r="D154" s="60" t="s">
        <v>1230</v>
      </c>
      <c r="E154" s="64" t="s">
        <v>42</v>
      </c>
      <c r="F154" s="64" t="s">
        <v>43</v>
      </c>
      <c r="G154" s="64" t="s">
        <v>44</v>
      </c>
      <c r="H154" s="69" t="s">
        <v>1232</v>
      </c>
      <c r="I154" s="65">
        <v>140</v>
      </c>
      <c r="J154" s="67">
        <v>5.0999999999999996</v>
      </c>
      <c r="K154" s="66">
        <v>9</v>
      </c>
      <c r="L154" s="67">
        <v>0.77</v>
      </c>
      <c r="M154" s="68">
        <v>0.24</v>
      </c>
      <c r="N154" s="68">
        <v>0.23</v>
      </c>
      <c r="O154" s="68">
        <v>0.25</v>
      </c>
      <c r="P154" s="68">
        <v>0.27</v>
      </c>
      <c r="Q154" s="68">
        <v>0.22</v>
      </c>
      <c r="R154" s="68">
        <v>0.85</v>
      </c>
      <c r="S154" s="68">
        <v>0.1</v>
      </c>
      <c r="T154" s="67">
        <v>1.05</v>
      </c>
      <c r="U154" s="70">
        <v>1</v>
      </c>
      <c r="V154" s="79">
        <v>0.28000000000000003</v>
      </c>
      <c r="W154" s="78">
        <v>0.51</v>
      </c>
      <c r="X154" s="78">
        <v>0.02</v>
      </c>
      <c r="Y154" s="81">
        <v>1E-3</v>
      </c>
      <c r="Z154" s="80"/>
      <c r="AA154" s="80"/>
      <c r="AB154" s="80">
        <v>0.28000000000000003</v>
      </c>
      <c r="AC154" s="80">
        <v>8.0000000000000002E-3</v>
      </c>
      <c r="AD154" s="80">
        <v>0.31</v>
      </c>
      <c r="AE154" s="80">
        <v>2.56</v>
      </c>
      <c r="AF154" s="80">
        <v>0.25</v>
      </c>
      <c r="AG154" s="80">
        <v>7.0000000000000007E-2</v>
      </c>
      <c r="AH154" s="80">
        <v>0</v>
      </c>
      <c r="AI154" s="80">
        <v>0.57999999999999996</v>
      </c>
      <c r="AJ154" s="80">
        <v>0.34</v>
      </c>
      <c r="AK154" s="80">
        <v>0.1</v>
      </c>
      <c r="AL154" s="80"/>
      <c r="AM154" s="80"/>
      <c r="AN154" s="80"/>
      <c r="AO154" s="80"/>
      <c r="AP154" s="80"/>
    </row>
    <row r="155" spans="1:42" ht="15.75">
      <c r="A155" s="63">
        <v>200810</v>
      </c>
      <c r="B155" s="61">
        <v>2008</v>
      </c>
      <c r="C155" s="62">
        <v>10</v>
      </c>
      <c r="D155" s="60" t="s">
        <v>1230</v>
      </c>
      <c r="E155" s="64" t="s">
        <v>42</v>
      </c>
      <c r="F155" s="64" t="s">
        <v>43</v>
      </c>
      <c r="G155" s="64" t="s">
        <v>44</v>
      </c>
      <c r="H155" s="69" t="s">
        <v>1232</v>
      </c>
      <c r="I155" s="65">
        <v>280</v>
      </c>
      <c r="J155" s="67">
        <v>4.8</v>
      </c>
      <c r="K155" s="66">
        <v>16</v>
      </c>
      <c r="L155" s="67">
        <v>4.1500000000000004</v>
      </c>
      <c r="M155" s="68">
        <v>0.28999999999999998</v>
      </c>
      <c r="N155" s="68">
        <v>0.42</v>
      </c>
      <c r="O155" s="68">
        <v>0.24</v>
      </c>
      <c r="P155" s="68">
        <v>0.25</v>
      </c>
      <c r="Q155" s="68">
        <v>0.41</v>
      </c>
      <c r="R155" s="68">
        <v>2.82</v>
      </c>
      <c r="S155" s="68">
        <v>0.11</v>
      </c>
      <c r="T155" s="67">
        <v>2.75</v>
      </c>
      <c r="U155" s="70">
        <v>0.7</v>
      </c>
      <c r="V155" s="79">
        <v>0.22</v>
      </c>
      <c r="W155" s="78">
        <v>0.51</v>
      </c>
      <c r="X155" s="78">
        <v>-0.02</v>
      </c>
      <c r="Y155" s="81">
        <v>0</v>
      </c>
      <c r="Z155" s="80"/>
      <c r="AA155" s="80"/>
      <c r="AB155" s="80">
        <v>0.41</v>
      </c>
      <c r="AC155" s="80">
        <v>1.4999999999999999E-2</v>
      </c>
      <c r="AD155" s="80">
        <v>0.2</v>
      </c>
      <c r="AE155" s="80">
        <v>1.75</v>
      </c>
      <c r="AF155" s="80">
        <v>0.33</v>
      </c>
      <c r="AG155" s="80">
        <v>0.16</v>
      </c>
      <c r="AH155" s="80">
        <v>0</v>
      </c>
      <c r="AI155" s="80">
        <v>0.22</v>
      </c>
      <c r="AJ155" s="80">
        <v>0.89</v>
      </c>
      <c r="AK155" s="80">
        <v>0.16</v>
      </c>
      <c r="AL155" s="80"/>
      <c r="AM155" s="80"/>
      <c r="AN155" s="80"/>
      <c r="AO155" s="80"/>
      <c r="AP155" s="80"/>
    </row>
    <row r="156" spans="1:42" ht="15.75">
      <c r="A156" s="63">
        <v>200811</v>
      </c>
      <c r="B156" s="61">
        <v>2008</v>
      </c>
      <c r="C156" s="62">
        <v>11</v>
      </c>
      <c r="D156" s="60" t="s">
        <v>1230</v>
      </c>
      <c r="E156" s="64" t="s">
        <v>42</v>
      </c>
      <c r="F156" s="64" t="s">
        <v>43</v>
      </c>
      <c r="G156" s="64" t="s">
        <v>44</v>
      </c>
      <c r="H156" s="69" t="s">
        <v>1232</v>
      </c>
      <c r="I156" s="65">
        <v>162</v>
      </c>
      <c r="J156" s="67">
        <v>4.7</v>
      </c>
      <c r="K156" s="66">
        <v>20</v>
      </c>
      <c r="L156" s="67">
        <v>3.16</v>
      </c>
      <c r="M156" s="68">
        <v>0.32</v>
      </c>
      <c r="N156" s="68">
        <v>0.42</v>
      </c>
      <c r="O156" s="68">
        <v>0.16</v>
      </c>
      <c r="P156" s="68">
        <v>0.14000000000000001</v>
      </c>
      <c r="Q156" s="68">
        <v>0.23</v>
      </c>
      <c r="R156" s="68">
        <v>1.96</v>
      </c>
      <c r="S156" s="68">
        <v>0.05</v>
      </c>
      <c r="T156" s="67">
        <v>2.58</v>
      </c>
      <c r="U156" s="70">
        <v>1.1000000000000001</v>
      </c>
      <c r="V156" s="79">
        <v>0.24</v>
      </c>
      <c r="W156" s="78">
        <v>0.56000000000000005</v>
      </c>
      <c r="X156" s="78">
        <v>0.08</v>
      </c>
      <c r="Y156" s="81">
        <v>0.01</v>
      </c>
      <c r="Z156" s="80"/>
      <c r="AA156" s="80"/>
      <c r="AB156" s="80">
        <v>0.52</v>
      </c>
      <c r="AC156" s="80">
        <v>1.7999999999999999E-2</v>
      </c>
      <c r="AD156" s="80">
        <v>1.1499999999999999</v>
      </c>
      <c r="AE156" s="80">
        <v>2.99</v>
      </c>
      <c r="AF156" s="80">
        <v>0.42</v>
      </c>
      <c r="AG156" s="80">
        <v>0.23</v>
      </c>
      <c r="AH156" s="80">
        <v>0.02</v>
      </c>
      <c r="AI156" s="80">
        <v>1.21</v>
      </c>
      <c r="AJ156" s="80">
        <v>0.8</v>
      </c>
      <c r="AK156" s="80">
        <v>0.14000000000000001</v>
      </c>
      <c r="AL156" s="80"/>
      <c r="AM156" s="80"/>
      <c r="AN156" s="80"/>
      <c r="AO156" s="80"/>
      <c r="AP156" s="80"/>
    </row>
    <row r="157" spans="1:42" ht="15.75">
      <c r="A157" s="63">
        <v>200812</v>
      </c>
      <c r="B157" s="61">
        <v>2008</v>
      </c>
      <c r="C157" s="62">
        <v>12</v>
      </c>
      <c r="D157" s="60" t="s">
        <v>1230</v>
      </c>
      <c r="E157" s="64" t="s">
        <v>42</v>
      </c>
      <c r="F157" s="64" t="s">
        <v>43</v>
      </c>
      <c r="G157" s="64" t="s">
        <v>44</v>
      </c>
      <c r="H157" s="69" t="s">
        <v>1232</v>
      </c>
      <c r="I157" s="65">
        <v>89</v>
      </c>
      <c r="J157" s="67">
        <v>4.5</v>
      </c>
      <c r="K157" s="66">
        <v>33</v>
      </c>
      <c r="L157" s="67">
        <v>4.66</v>
      </c>
      <c r="M157" s="68">
        <v>0.45</v>
      </c>
      <c r="N157" s="68">
        <v>0.53</v>
      </c>
      <c r="O157" s="68">
        <v>0.27</v>
      </c>
      <c r="P157" s="68">
        <v>0.16</v>
      </c>
      <c r="Q157" s="68">
        <v>0.33</v>
      </c>
      <c r="R157" s="68">
        <v>2.64</v>
      </c>
      <c r="S157" s="68">
        <v>0.05</v>
      </c>
      <c r="T157" s="67">
        <v>3.65</v>
      </c>
      <c r="U157" s="70">
        <v>0.9</v>
      </c>
      <c r="V157" s="79">
        <v>0.41</v>
      </c>
      <c r="W157" s="78">
        <v>0.86</v>
      </c>
      <c r="X157" s="78">
        <v>0.14000000000000001</v>
      </c>
      <c r="Y157" s="81">
        <v>1E-3</v>
      </c>
      <c r="Z157" s="80"/>
      <c r="AA157" s="80"/>
      <c r="AB157" s="80">
        <v>0.91</v>
      </c>
      <c r="AC157" s="80">
        <v>5.8999999999999997E-2</v>
      </c>
      <c r="AD157" s="80">
        <v>0.43</v>
      </c>
      <c r="AE157" s="80">
        <v>5</v>
      </c>
      <c r="AF157" s="80">
        <v>0.53</v>
      </c>
      <c r="AG157" s="80">
        <v>0.32</v>
      </c>
      <c r="AH157" s="80">
        <v>0.02</v>
      </c>
      <c r="AI157" s="80">
        <v>0.38</v>
      </c>
      <c r="AJ157" s="80">
        <v>1.05</v>
      </c>
      <c r="AK157" s="80">
        <v>0.18</v>
      </c>
      <c r="AL157" s="80"/>
      <c r="AM157" s="80"/>
      <c r="AN157" s="80"/>
      <c r="AO157" s="80"/>
      <c r="AP157" s="80"/>
    </row>
    <row r="158" spans="1:42" ht="15.75">
      <c r="A158" s="63">
        <v>200901</v>
      </c>
      <c r="B158" s="61">
        <v>2009</v>
      </c>
      <c r="C158" s="62">
        <v>1</v>
      </c>
      <c r="D158" s="60" t="s">
        <v>1230</v>
      </c>
      <c r="E158" s="64" t="s">
        <v>42</v>
      </c>
      <c r="F158" s="64" t="s">
        <v>43</v>
      </c>
      <c r="G158" s="64" t="s">
        <v>44</v>
      </c>
      <c r="H158" s="69" t="s">
        <v>1232</v>
      </c>
      <c r="I158" s="65">
        <v>60</v>
      </c>
      <c r="J158" s="67">
        <v>4.5999999999999996</v>
      </c>
      <c r="K158" s="66">
        <v>27</v>
      </c>
      <c r="L158" s="67">
        <v>4.7699999999999996</v>
      </c>
      <c r="M158" s="68">
        <v>0.68</v>
      </c>
      <c r="N158" s="68">
        <v>0.55000000000000004</v>
      </c>
      <c r="O158" s="68">
        <v>0.43</v>
      </c>
      <c r="P158" s="68">
        <v>0.3</v>
      </c>
      <c r="Q158" s="68">
        <v>0.36</v>
      </c>
      <c r="R158" s="68">
        <v>3.02</v>
      </c>
      <c r="S158" s="68">
        <v>0.38</v>
      </c>
      <c r="T158" s="67">
        <v>3.94</v>
      </c>
      <c r="U158" s="70">
        <v>3.1</v>
      </c>
      <c r="V158" s="79">
        <v>1.01</v>
      </c>
      <c r="W158" s="78">
        <v>1.69</v>
      </c>
      <c r="X158" s="78">
        <v>0.57999999999999996</v>
      </c>
      <c r="Y158" s="81">
        <v>5.0000000000000001E-3</v>
      </c>
      <c r="Z158" s="80"/>
      <c r="AA158" s="80"/>
      <c r="AB158" s="80">
        <v>0.87</v>
      </c>
      <c r="AC158" s="80">
        <v>0.05</v>
      </c>
      <c r="AD158" s="80">
        <v>0.63</v>
      </c>
      <c r="AE158" s="80">
        <v>5.75</v>
      </c>
      <c r="AF158" s="80">
        <v>0.12</v>
      </c>
      <c r="AG158" s="80">
        <v>0.48</v>
      </c>
      <c r="AH158" s="80">
        <v>0.02</v>
      </c>
      <c r="AI158" s="80">
        <v>0.32</v>
      </c>
      <c r="AJ158" s="80">
        <v>1.07</v>
      </c>
      <c r="AK158" s="80">
        <v>0.26</v>
      </c>
      <c r="AL158" s="80"/>
      <c r="AM158" s="80"/>
      <c r="AN158" s="80"/>
      <c r="AO158" s="80"/>
      <c r="AP158" s="80"/>
    </row>
    <row r="159" spans="1:42" ht="15.75">
      <c r="A159" s="63">
        <v>200902</v>
      </c>
      <c r="B159" s="61">
        <v>2009</v>
      </c>
      <c r="C159" s="62">
        <v>2</v>
      </c>
      <c r="D159" s="60" t="s">
        <v>1230</v>
      </c>
      <c r="E159" s="64" t="s">
        <v>42</v>
      </c>
      <c r="F159" s="64" t="s">
        <v>43</v>
      </c>
      <c r="G159" s="64" t="s">
        <v>44</v>
      </c>
      <c r="H159" s="69" t="s">
        <v>1232</v>
      </c>
      <c r="I159" s="65">
        <v>27</v>
      </c>
      <c r="J159" s="67">
        <v>4.5</v>
      </c>
      <c r="K159" s="66">
        <v>29</v>
      </c>
      <c r="L159" s="67">
        <v>0.34</v>
      </c>
      <c r="M159" s="68">
        <v>0.51</v>
      </c>
      <c r="N159" s="68">
        <v>0.27</v>
      </c>
      <c r="O159" s="68">
        <v>0.32</v>
      </c>
      <c r="P159" s="68">
        <v>0.09</v>
      </c>
      <c r="Q159" s="68">
        <v>0.05</v>
      </c>
      <c r="R159" s="68">
        <v>0.23</v>
      </c>
      <c r="S159" s="68">
        <v>0.08</v>
      </c>
      <c r="T159" s="67">
        <v>1.79</v>
      </c>
      <c r="U159" s="70">
        <v>1.1000000000000001</v>
      </c>
      <c r="V159" s="79">
        <v>0.4</v>
      </c>
      <c r="W159" s="78">
        <v>0.9</v>
      </c>
      <c r="X159" s="78">
        <v>0.08</v>
      </c>
      <c r="Y159" s="81">
        <v>1E-3</v>
      </c>
      <c r="Z159" s="80"/>
      <c r="AA159" s="80"/>
      <c r="AB159" s="80">
        <v>1.25</v>
      </c>
      <c r="AC159" s="80">
        <v>7.0000000000000007E-2</v>
      </c>
      <c r="AD159" s="80">
        <v>4.49</v>
      </c>
      <c r="AE159" s="80">
        <v>13.21</v>
      </c>
      <c r="AF159" s="80">
        <v>0.45</v>
      </c>
      <c r="AG159" s="80">
        <v>0.95</v>
      </c>
      <c r="AH159" s="80">
        <v>0.04</v>
      </c>
      <c r="AI159" s="80">
        <v>0.64</v>
      </c>
      <c r="AJ159" s="80">
        <v>0.42</v>
      </c>
      <c r="AK159" s="80">
        <v>0.14000000000000001</v>
      </c>
      <c r="AL159" s="80"/>
      <c r="AM159" s="80"/>
      <c r="AN159" s="80"/>
      <c r="AO159" s="80"/>
      <c r="AP159" s="80"/>
    </row>
    <row r="160" spans="1:42" ht="15.75">
      <c r="A160" s="63">
        <v>200903</v>
      </c>
      <c r="B160" s="61">
        <v>2009</v>
      </c>
      <c r="C160" s="62">
        <v>3</v>
      </c>
      <c r="D160" s="60" t="s">
        <v>1230</v>
      </c>
      <c r="E160" s="64" t="s">
        <v>42</v>
      </c>
      <c r="F160" s="64" t="s">
        <v>43</v>
      </c>
      <c r="G160" s="64" t="s">
        <v>44</v>
      </c>
      <c r="H160" s="69" t="s">
        <v>1232</v>
      </c>
      <c r="I160" s="65">
        <v>71</v>
      </c>
      <c r="J160" s="67">
        <v>4.5999999999999996</v>
      </c>
      <c r="K160" s="66">
        <v>25</v>
      </c>
      <c r="L160" s="67">
        <v>1.79</v>
      </c>
      <c r="M160" s="68">
        <v>0.45</v>
      </c>
      <c r="N160" s="68">
        <v>0.41</v>
      </c>
      <c r="O160" s="68">
        <v>0.33</v>
      </c>
      <c r="P160" s="68">
        <v>0.11</v>
      </c>
      <c r="Q160" s="68">
        <v>0.13</v>
      </c>
      <c r="R160" s="68">
        <v>1.1299999999999999</v>
      </c>
      <c r="S160" s="68">
        <v>0.06</v>
      </c>
      <c r="T160" s="67">
        <v>2.31</v>
      </c>
      <c r="U160" s="70">
        <v>1.5</v>
      </c>
      <c r="V160" s="79">
        <v>0.44</v>
      </c>
      <c r="W160" s="78">
        <v>0.88</v>
      </c>
      <c r="X160" s="78">
        <v>0.11</v>
      </c>
      <c r="Y160" s="81">
        <v>1E-3</v>
      </c>
      <c r="Z160" s="80"/>
      <c r="AA160" s="80"/>
      <c r="AB160" s="80">
        <v>1.37</v>
      </c>
      <c r="AC160" s="80">
        <v>0.05</v>
      </c>
      <c r="AD160" s="80">
        <v>0.7</v>
      </c>
      <c r="AE160" s="80">
        <v>6.76</v>
      </c>
      <c r="AF160" s="80">
        <v>0.11</v>
      </c>
      <c r="AG160" s="80">
        <v>0.3</v>
      </c>
      <c r="AH160" s="80">
        <v>0.04</v>
      </c>
      <c r="AI160" s="80">
        <v>0.42</v>
      </c>
      <c r="AJ160" s="80">
        <v>0.68</v>
      </c>
      <c r="AK160" s="80">
        <v>0.17</v>
      </c>
      <c r="AL160" s="80"/>
      <c r="AM160" s="80"/>
      <c r="AN160" s="80"/>
      <c r="AO160" s="80"/>
      <c r="AP160" s="80"/>
    </row>
    <row r="161" spans="1:42" ht="15.75">
      <c r="A161" s="63">
        <v>200904</v>
      </c>
      <c r="B161" s="61">
        <v>2009</v>
      </c>
      <c r="C161" s="62">
        <v>4</v>
      </c>
      <c r="D161" s="60" t="s">
        <v>1230</v>
      </c>
      <c r="E161" s="64" t="s">
        <v>42</v>
      </c>
      <c r="F161" s="64" t="s">
        <v>43</v>
      </c>
      <c r="G161" s="64" t="s">
        <v>44</v>
      </c>
      <c r="H161" s="69" t="s">
        <v>1232</v>
      </c>
      <c r="I161" s="65">
        <v>16</v>
      </c>
      <c r="J161" s="67">
        <v>5.9</v>
      </c>
      <c r="K161" s="66">
        <v>1</v>
      </c>
      <c r="L161" s="67">
        <v>0.61</v>
      </c>
      <c r="M161" s="68">
        <v>0.97</v>
      </c>
      <c r="N161" s="68">
        <v>0.59</v>
      </c>
      <c r="O161" s="68">
        <v>1.48</v>
      </c>
      <c r="P161" s="68">
        <v>0.21</v>
      </c>
      <c r="Q161" s="68">
        <v>0.08</v>
      </c>
      <c r="R161" s="68">
        <v>0.63</v>
      </c>
      <c r="S161" s="68">
        <v>0.19</v>
      </c>
      <c r="T161" s="67">
        <v>2.06</v>
      </c>
      <c r="U161" s="70">
        <v>2.5</v>
      </c>
      <c r="V161" s="79">
        <v>1.73</v>
      </c>
      <c r="W161" s="78">
        <v>2.7</v>
      </c>
      <c r="X161" s="78">
        <v>0.24</v>
      </c>
      <c r="Y161" s="81">
        <v>3.0000000000000001E-3</v>
      </c>
      <c r="Z161" s="80"/>
      <c r="AA161" s="81"/>
      <c r="AB161" s="81"/>
      <c r="AC161" s="81"/>
      <c r="AD161" s="81"/>
      <c r="AE161" s="81"/>
      <c r="AF161" s="81"/>
      <c r="AG161" s="81"/>
      <c r="AH161" s="81"/>
      <c r="AI161" s="81"/>
      <c r="AJ161" s="81"/>
      <c r="AK161" s="81"/>
      <c r="AL161" s="81"/>
      <c r="AM161" s="81"/>
      <c r="AN161" s="81"/>
      <c r="AO161" s="81"/>
      <c r="AP161" s="81"/>
    </row>
    <row r="162" spans="1:42" ht="15.75">
      <c r="A162" s="63">
        <v>200905</v>
      </c>
      <c r="B162" s="61">
        <v>2009</v>
      </c>
      <c r="C162" s="62">
        <v>5</v>
      </c>
      <c r="D162" s="60" t="s">
        <v>1230</v>
      </c>
      <c r="E162" s="64" t="s">
        <v>42</v>
      </c>
      <c r="F162" s="64" t="s">
        <v>43</v>
      </c>
      <c r="G162" s="64" t="s">
        <v>44</v>
      </c>
      <c r="H162" s="69" t="s">
        <v>1232</v>
      </c>
      <c r="I162" s="65">
        <v>65</v>
      </c>
      <c r="J162" s="67">
        <v>5.5</v>
      </c>
      <c r="K162" s="66">
        <v>3</v>
      </c>
      <c r="L162" s="67">
        <v>1.0900000000000001</v>
      </c>
      <c r="M162" s="68">
        <v>0.33</v>
      </c>
      <c r="N162" s="68">
        <v>0.33</v>
      </c>
      <c r="O162" s="68">
        <v>0.46</v>
      </c>
      <c r="P162" s="68">
        <v>0.16</v>
      </c>
      <c r="Q162" s="68">
        <v>0.09</v>
      </c>
      <c r="R162" s="68">
        <v>0.7</v>
      </c>
      <c r="S162" s="68">
        <v>0.44</v>
      </c>
      <c r="T162" s="67">
        <v>1.36</v>
      </c>
      <c r="U162" s="70">
        <v>2</v>
      </c>
      <c r="V162" s="79">
        <v>0.62</v>
      </c>
      <c r="W162" s="78">
        <v>0.95</v>
      </c>
      <c r="X162" s="78">
        <v>0.16</v>
      </c>
      <c r="Y162" s="81">
        <v>2E-3</v>
      </c>
      <c r="Z162" s="80"/>
      <c r="AA162" s="81"/>
      <c r="AB162" s="81">
        <v>0.51</v>
      </c>
      <c r="AC162" s="81">
        <v>0.08</v>
      </c>
      <c r="AD162" s="81">
        <v>0.98</v>
      </c>
      <c r="AE162" s="81">
        <v>8.1300000000000008</v>
      </c>
      <c r="AF162" s="81">
        <v>0.23</v>
      </c>
      <c r="AG162" s="81">
        <v>0.28999999999999998</v>
      </c>
      <c r="AH162" s="81">
        <v>0.02</v>
      </c>
      <c r="AI162" s="81">
        <v>4.62</v>
      </c>
      <c r="AJ162" s="81">
        <v>0.67</v>
      </c>
      <c r="AK162" s="81">
        <v>0.12</v>
      </c>
      <c r="AL162" s="81"/>
      <c r="AM162" s="81"/>
      <c r="AN162" s="81"/>
      <c r="AO162" s="81"/>
      <c r="AP162" s="81"/>
    </row>
    <row r="163" spans="1:42" ht="15.75">
      <c r="A163" s="63">
        <v>200906</v>
      </c>
      <c r="B163" s="61">
        <v>2009</v>
      </c>
      <c r="C163" s="62">
        <v>6</v>
      </c>
      <c r="D163" s="60" t="s">
        <v>1230</v>
      </c>
      <c r="E163" s="64" t="s">
        <v>42</v>
      </c>
      <c r="F163" s="64" t="s">
        <v>43</v>
      </c>
      <c r="G163" s="64" t="s">
        <v>44</v>
      </c>
      <c r="H163" s="69" t="s">
        <v>1232</v>
      </c>
      <c r="I163" s="65">
        <v>99</v>
      </c>
      <c r="J163" s="67">
        <v>5</v>
      </c>
      <c r="K163" s="66">
        <v>11</v>
      </c>
      <c r="L163" s="67">
        <v>0.8</v>
      </c>
      <c r="M163" s="68">
        <v>0.23</v>
      </c>
      <c r="N163" s="68">
        <v>0.24</v>
      </c>
      <c r="O163" s="68">
        <v>0.19</v>
      </c>
      <c r="P163" s="68">
        <v>0.1</v>
      </c>
      <c r="Q163" s="68">
        <v>0.06</v>
      </c>
      <c r="R163" s="68">
        <v>0.53</v>
      </c>
      <c r="S163" s="68">
        <v>0.09</v>
      </c>
      <c r="T163" s="67">
        <v>1.18</v>
      </c>
      <c r="U163" s="70">
        <v>1.6</v>
      </c>
      <c r="V163" s="79">
        <v>0.26</v>
      </c>
      <c r="W163" s="78">
        <v>0.5</v>
      </c>
      <c r="X163" s="78">
        <v>7.0000000000000007E-2</v>
      </c>
      <c r="Y163" s="81">
        <v>2E-3</v>
      </c>
      <c r="Z163" s="80"/>
      <c r="AA163" s="81"/>
      <c r="AB163" s="81">
        <v>0.28000000000000003</v>
      </c>
      <c r="AC163" s="81">
        <v>0.01</v>
      </c>
      <c r="AD163" s="81">
        <v>0.4</v>
      </c>
      <c r="AE163" s="81">
        <v>1.72</v>
      </c>
      <c r="AF163" s="81">
        <v>0.23</v>
      </c>
      <c r="AG163" s="81">
        <v>0.17</v>
      </c>
      <c r="AH163" s="81">
        <v>0.01</v>
      </c>
      <c r="AI163" s="81">
        <v>1.78</v>
      </c>
      <c r="AJ163" s="81">
        <v>0.43</v>
      </c>
      <c r="AK163" s="81">
        <v>0.11</v>
      </c>
      <c r="AL163" s="81"/>
      <c r="AM163" s="81"/>
      <c r="AN163" s="81"/>
      <c r="AO163" s="81"/>
      <c r="AP163" s="81"/>
    </row>
    <row r="164" spans="1:42" ht="15.75">
      <c r="A164" s="63">
        <v>200907</v>
      </c>
      <c r="B164" s="61">
        <v>2009</v>
      </c>
      <c r="C164" s="62">
        <v>7</v>
      </c>
      <c r="D164" s="60" t="s">
        <v>1230</v>
      </c>
      <c r="E164" s="64" t="s">
        <v>42</v>
      </c>
      <c r="F164" s="64" t="s">
        <v>43</v>
      </c>
      <c r="G164" s="64" t="s">
        <v>44</v>
      </c>
      <c r="H164" s="69" t="s">
        <v>1232</v>
      </c>
      <c r="I164" s="65">
        <v>162</v>
      </c>
      <c r="J164" s="67">
        <v>5.2</v>
      </c>
      <c r="K164" s="66">
        <v>7</v>
      </c>
      <c r="L164" s="67">
        <v>0.86</v>
      </c>
      <c r="M164" s="68">
        <v>0.25</v>
      </c>
      <c r="N164" s="68">
        <v>0.28000000000000003</v>
      </c>
      <c r="O164" s="68">
        <v>0.35</v>
      </c>
      <c r="P164" s="68">
        <v>0.08</v>
      </c>
      <c r="Q164" s="68">
        <v>0.06</v>
      </c>
      <c r="R164" s="68">
        <v>0.63</v>
      </c>
      <c r="S164" s="68">
        <v>0.05</v>
      </c>
      <c r="T164" s="67">
        <v>1.1299999999999999</v>
      </c>
      <c r="U164" s="70">
        <v>104</v>
      </c>
      <c r="V164" s="79">
        <v>0.44</v>
      </c>
      <c r="W164" s="78">
        <v>0.68</v>
      </c>
      <c r="X164" s="78">
        <v>0.09</v>
      </c>
      <c r="Y164" s="81">
        <v>1.7999999999999999E-2</v>
      </c>
      <c r="Z164" s="80"/>
      <c r="AA164" s="81"/>
      <c r="AB164" s="81">
        <v>0.17</v>
      </c>
      <c r="AC164" s="81">
        <v>0.04</v>
      </c>
      <c r="AD164" s="81">
        <v>1.08</v>
      </c>
      <c r="AE164" s="81">
        <v>5.83</v>
      </c>
      <c r="AF164" s="81">
        <v>0.09</v>
      </c>
      <c r="AG164" s="81">
        <v>0.11</v>
      </c>
      <c r="AH164" s="81">
        <v>0.01</v>
      </c>
      <c r="AI164" s="81">
        <v>6.37</v>
      </c>
      <c r="AJ164" s="81">
        <v>0.33</v>
      </c>
      <c r="AK164" s="81">
        <v>0.03</v>
      </c>
      <c r="AL164" s="81"/>
      <c r="AM164" s="81"/>
      <c r="AN164" s="81"/>
      <c r="AO164" s="81"/>
      <c r="AP164" s="81"/>
    </row>
    <row r="165" spans="1:42" ht="15.75">
      <c r="A165" s="63">
        <v>200908</v>
      </c>
      <c r="B165" s="61">
        <v>2009</v>
      </c>
      <c r="C165" s="62">
        <v>8</v>
      </c>
      <c r="D165" s="60" t="s">
        <v>1230</v>
      </c>
      <c r="E165" s="64" t="s">
        <v>42</v>
      </c>
      <c r="F165" s="64" t="s">
        <v>43</v>
      </c>
      <c r="G165" s="64" t="s">
        <v>44</v>
      </c>
      <c r="H165" s="69" t="s">
        <v>1232</v>
      </c>
      <c r="I165" s="65">
        <v>117</v>
      </c>
      <c r="J165" s="67">
        <v>6.1</v>
      </c>
      <c r="K165" s="66">
        <v>1</v>
      </c>
      <c r="L165" s="67">
        <v>3.75</v>
      </c>
      <c r="M165" s="68">
        <v>0.36</v>
      </c>
      <c r="N165" s="68">
        <v>0.54</v>
      </c>
      <c r="O165" s="68">
        <v>0.72</v>
      </c>
      <c r="P165" s="68">
        <v>0.28999999999999998</v>
      </c>
      <c r="Q165" s="68">
        <v>0.26</v>
      </c>
      <c r="R165" s="68">
        <v>2.34</v>
      </c>
      <c r="S165" s="68">
        <v>0.17</v>
      </c>
      <c r="T165" s="67">
        <v>2.4500000000000002</v>
      </c>
      <c r="U165" s="70">
        <v>1.9</v>
      </c>
      <c r="V165" s="79">
        <v>0.92</v>
      </c>
      <c r="W165" s="78">
        <v>1.27</v>
      </c>
      <c r="X165" s="78">
        <v>0.19</v>
      </c>
      <c r="Y165" s="81">
        <v>3.0000000000000001E-3</v>
      </c>
      <c r="Z165" s="80"/>
      <c r="AA165" s="81"/>
      <c r="AB165" s="81">
        <v>0.47</v>
      </c>
      <c r="AC165" s="81">
        <v>0.04</v>
      </c>
      <c r="AD165" s="81">
        <v>1.26</v>
      </c>
      <c r="AE165" s="81">
        <v>4.49</v>
      </c>
      <c r="AF165" s="81">
        <v>0.05</v>
      </c>
      <c r="AG165" s="81">
        <v>0.19</v>
      </c>
      <c r="AH165" s="81">
        <v>0.02</v>
      </c>
      <c r="AI165" s="81">
        <v>3.8</v>
      </c>
      <c r="AJ165" s="81">
        <v>0.48</v>
      </c>
      <c r="AK165" s="81">
        <v>0.13</v>
      </c>
      <c r="AL165" s="81"/>
      <c r="AM165" s="81"/>
      <c r="AN165" s="81"/>
      <c r="AO165" s="81"/>
      <c r="AP165" s="81"/>
    </row>
    <row r="166" spans="1:42" ht="15.75">
      <c r="A166" s="63">
        <v>200909</v>
      </c>
      <c r="B166" s="61">
        <v>2009</v>
      </c>
      <c r="C166" s="62">
        <v>9</v>
      </c>
      <c r="D166" s="60" t="s">
        <v>1230</v>
      </c>
      <c r="E166" s="64" t="s">
        <v>42</v>
      </c>
      <c r="F166" s="64" t="s">
        <v>43</v>
      </c>
      <c r="G166" s="64" t="s">
        <v>44</v>
      </c>
      <c r="H166" s="69" t="s">
        <v>1232</v>
      </c>
      <c r="I166" s="65">
        <v>148</v>
      </c>
      <c r="J166" s="67">
        <v>5.0999999999999996</v>
      </c>
      <c r="K166" s="66">
        <v>8</v>
      </c>
      <c r="L166" s="67">
        <v>4.4400000000000004</v>
      </c>
      <c r="M166" s="68">
        <v>0.24</v>
      </c>
      <c r="N166" s="68">
        <v>0.4</v>
      </c>
      <c r="O166" s="68">
        <v>0.23</v>
      </c>
      <c r="P166" s="68">
        <v>0.16</v>
      </c>
      <c r="Q166" s="68">
        <v>0.28999999999999998</v>
      </c>
      <c r="R166" s="68">
        <v>2.62</v>
      </c>
      <c r="S166" s="68">
        <v>0.11</v>
      </c>
      <c r="T166" s="67">
        <v>2.5299999999999998</v>
      </c>
      <c r="U166" s="70">
        <v>1.1000000000000001</v>
      </c>
      <c r="V166" s="79">
        <v>0.27</v>
      </c>
      <c r="W166" s="78">
        <v>0.51</v>
      </c>
      <c r="X166" s="78">
        <v>0.04</v>
      </c>
      <c r="Y166" s="81">
        <v>1E-3</v>
      </c>
      <c r="Z166" s="80"/>
      <c r="AA166" s="81"/>
      <c r="AB166" s="81">
        <v>0.18</v>
      </c>
      <c r="AC166" s="81">
        <v>0.01</v>
      </c>
      <c r="AD166" s="81">
        <v>0.14000000000000001</v>
      </c>
      <c r="AE166" s="81">
        <v>2.71</v>
      </c>
      <c r="AF166" s="81">
        <v>7.0000000000000007E-2</v>
      </c>
      <c r="AG166" s="81">
        <v>0.18</v>
      </c>
      <c r="AH166" s="81">
        <v>0.01</v>
      </c>
      <c r="AI166" s="81">
        <v>1.87</v>
      </c>
      <c r="AJ166" s="81">
        <v>0.96</v>
      </c>
      <c r="AK166" s="81">
        <v>0.14000000000000001</v>
      </c>
      <c r="AL166" s="81"/>
      <c r="AM166" s="81"/>
      <c r="AN166" s="81"/>
      <c r="AO166" s="81"/>
      <c r="AP166" s="81"/>
    </row>
    <row r="167" spans="1:42" ht="15.75">
      <c r="A167" s="63">
        <v>200910</v>
      </c>
      <c r="B167" s="61">
        <v>2009</v>
      </c>
      <c r="C167" s="62">
        <v>10</v>
      </c>
      <c r="D167" s="60" t="s">
        <v>1230</v>
      </c>
      <c r="E167" s="64" t="s">
        <v>42</v>
      </c>
      <c r="F167" s="64" t="s">
        <v>43</v>
      </c>
      <c r="G167" s="64" t="s">
        <v>44</v>
      </c>
      <c r="H167" s="69" t="s">
        <v>1232</v>
      </c>
      <c r="I167" s="65">
        <v>107</v>
      </c>
      <c r="J167" s="67">
        <v>5</v>
      </c>
      <c r="K167" s="66">
        <v>10</v>
      </c>
      <c r="L167" s="67">
        <v>3.43</v>
      </c>
      <c r="M167" s="68">
        <v>0.18</v>
      </c>
      <c r="N167" s="68">
        <v>0.28000000000000003</v>
      </c>
      <c r="O167" s="68">
        <v>0.11</v>
      </c>
      <c r="P167" s="68">
        <v>0.06</v>
      </c>
      <c r="Q167" s="68">
        <v>0.24</v>
      </c>
      <c r="R167" s="68">
        <v>2.0299999999999998</v>
      </c>
      <c r="S167" s="68">
        <v>0.11</v>
      </c>
      <c r="T167" s="67">
        <v>2.08</v>
      </c>
      <c r="U167" s="70">
        <v>0.9</v>
      </c>
      <c r="V167" s="79">
        <v>0.13</v>
      </c>
      <c r="W167" s="78">
        <v>0.31</v>
      </c>
      <c r="X167" s="78">
        <v>0.02</v>
      </c>
      <c r="Y167" s="81">
        <v>2E-3</v>
      </c>
      <c r="Z167" s="80"/>
      <c r="AA167" s="81"/>
      <c r="AB167" s="81">
        <v>0.24</v>
      </c>
      <c r="AC167" s="81">
        <v>0.02</v>
      </c>
      <c r="AD167" s="81">
        <v>0.67</v>
      </c>
      <c r="AE167" s="81">
        <v>6.99</v>
      </c>
      <c r="AF167" s="81">
        <v>0.05</v>
      </c>
      <c r="AG167" s="81">
        <v>0.1</v>
      </c>
      <c r="AH167" s="81">
        <v>0.01</v>
      </c>
      <c r="AI167" s="81">
        <v>18.86</v>
      </c>
      <c r="AJ167" s="81">
        <v>0.74</v>
      </c>
      <c r="AK167" s="81">
        <v>0.16</v>
      </c>
      <c r="AL167" s="81"/>
      <c r="AM167" s="81"/>
      <c r="AN167" s="81"/>
      <c r="AO167" s="81"/>
      <c r="AP167" s="81"/>
    </row>
    <row r="168" spans="1:42" ht="15.75">
      <c r="A168" s="63">
        <v>200911</v>
      </c>
      <c r="B168" s="61">
        <v>2009</v>
      </c>
      <c r="C168" s="62">
        <v>11</v>
      </c>
      <c r="D168" s="60" t="s">
        <v>1230</v>
      </c>
      <c r="E168" s="64" t="s">
        <v>42</v>
      </c>
      <c r="F168" s="64" t="s">
        <v>43</v>
      </c>
      <c r="G168" s="64" t="s">
        <v>44</v>
      </c>
      <c r="H168" s="69" t="s">
        <v>1232</v>
      </c>
      <c r="I168" s="65">
        <v>148</v>
      </c>
      <c r="J168" s="67">
        <v>4.9000000000000004</v>
      </c>
      <c r="K168" s="66">
        <v>13</v>
      </c>
      <c r="L168" s="67">
        <v>1.7</v>
      </c>
      <c r="M168" s="68">
        <v>0.27</v>
      </c>
      <c r="N168" s="68">
        <v>0.24</v>
      </c>
      <c r="O168" s="68">
        <v>0.17</v>
      </c>
      <c r="P168" s="68">
        <v>0.05</v>
      </c>
      <c r="Q168" s="68">
        <v>0.13</v>
      </c>
      <c r="R168" s="68">
        <v>1.1000000000000001</v>
      </c>
      <c r="S168" s="68">
        <v>0.11</v>
      </c>
      <c r="T168" s="67">
        <v>1.57</v>
      </c>
      <c r="U168" s="70">
        <v>0.7</v>
      </c>
      <c r="V168" s="79">
        <v>0.18</v>
      </c>
      <c r="W168" s="78">
        <v>0.45</v>
      </c>
      <c r="X168" s="78">
        <v>0.01</v>
      </c>
      <c r="Y168" s="81">
        <v>1E-3</v>
      </c>
      <c r="Z168" s="80"/>
      <c r="AA168" s="81"/>
      <c r="AB168" s="81">
        <v>0.46</v>
      </c>
      <c r="AC168" s="81">
        <v>0.02</v>
      </c>
      <c r="AD168" s="81">
        <v>0.74</v>
      </c>
      <c r="AE168" s="81">
        <v>2.59</v>
      </c>
      <c r="AF168" s="81">
        <v>0.05</v>
      </c>
      <c r="AG168" s="81">
        <v>0.14000000000000001</v>
      </c>
      <c r="AH168" s="81">
        <v>0.01</v>
      </c>
      <c r="AI168" s="81">
        <v>0.37</v>
      </c>
      <c r="AJ168" s="81">
        <v>0.65</v>
      </c>
      <c r="AK168" s="81">
        <v>0.05</v>
      </c>
      <c r="AL168" s="81"/>
      <c r="AM168" s="81"/>
      <c r="AN168" s="81"/>
      <c r="AO168" s="81"/>
      <c r="AP168" s="81"/>
    </row>
    <row r="169" spans="1:42" ht="15.75">
      <c r="A169" s="63">
        <v>200912</v>
      </c>
      <c r="B169" s="61">
        <v>2009</v>
      </c>
      <c r="C169" s="62">
        <v>12</v>
      </c>
      <c r="D169" s="60" t="s">
        <v>1230</v>
      </c>
      <c r="E169" s="64" t="s">
        <v>42</v>
      </c>
      <c r="F169" s="64" t="s">
        <v>43</v>
      </c>
      <c r="G169" s="64" t="s">
        <v>44</v>
      </c>
      <c r="H169" s="69" t="s">
        <v>1232</v>
      </c>
      <c r="I169" s="65">
        <v>29</v>
      </c>
      <c r="J169" s="67">
        <v>4.7</v>
      </c>
      <c r="K169" s="66">
        <v>19</v>
      </c>
      <c r="L169" s="67">
        <v>1.62</v>
      </c>
      <c r="M169" s="68">
        <v>0.37</v>
      </c>
      <c r="N169" s="68">
        <v>0.26</v>
      </c>
      <c r="O169" s="68">
        <v>0.21</v>
      </c>
      <c r="P169" s="68">
        <v>0.05</v>
      </c>
      <c r="Q169" s="68">
        <v>0.12</v>
      </c>
      <c r="R169" s="68">
        <v>0.97</v>
      </c>
      <c r="S169" s="68">
        <v>0.06</v>
      </c>
      <c r="T169" s="67">
        <v>1.86</v>
      </c>
      <c r="U169" s="70">
        <v>1</v>
      </c>
      <c r="V169" s="79">
        <v>0.25</v>
      </c>
      <c r="W169" s="78">
        <v>0.62</v>
      </c>
      <c r="X169" s="78">
        <v>0.04</v>
      </c>
      <c r="Y169" s="81">
        <v>1E-3</v>
      </c>
      <c r="Z169" s="80"/>
      <c r="AA169" s="81"/>
      <c r="AB169" s="81">
        <v>0.45</v>
      </c>
      <c r="AC169" s="81">
        <v>0.05</v>
      </c>
      <c r="AD169" s="81">
        <v>12.2</v>
      </c>
      <c r="AE169" s="81">
        <v>5.19</v>
      </c>
      <c r="AF169" s="81">
        <v>0.16</v>
      </c>
      <c r="AG169" s="81">
        <v>0.17</v>
      </c>
      <c r="AH169" s="81">
        <v>0.02</v>
      </c>
      <c r="AI169" s="81">
        <v>1.43</v>
      </c>
      <c r="AJ169" s="81">
        <v>0.65</v>
      </c>
      <c r="AK169" s="81">
        <v>0.19</v>
      </c>
      <c r="AL169" s="81"/>
      <c r="AM169" s="81"/>
      <c r="AN169" s="81"/>
      <c r="AO169" s="81"/>
      <c r="AP169" s="81"/>
    </row>
    <row r="170" spans="1:42" ht="15.75">
      <c r="A170" s="63">
        <v>201001</v>
      </c>
      <c r="B170" s="61">
        <v>2010</v>
      </c>
      <c r="C170" s="62">
        <v>1</v>
      </c>
      <c r="D170" s="60" t="s">
        <v>1230</v>
      </c>
      <c r="E170" s="64" t="s">
        <v>42</v>
      </c>
      <c r="F170" s="64" t="s">
        <v>43</v>
      </c>
      <c r="G170" s="64" t="s">
        <v>44</v>
      </c>
      <c r="H170" s="69" t="s">
        <v>1232</v>
      </c>
      <c r="I170" s="65">
        <v>0</v>
      </c>
      <c r="J170" s="67"/>
      <c r="K170" s="66">
        <v>0</v>
      </c>
      <c r="L170" s="67">
        <v>0</v>
      </c>
      <c r="M170" s="68">
        <v>0</v>
      </c>
      <c r="N170" s="68">
        <v>0</v>
      </c>
      <c r="O170" s="68">
        <v>0</v>
      </c>
      <c r="P170" s="68">
        <v>0</v>
      </c>
      <c r="Q170" s="68">
        <v>0</v>
      </c>
      <c r="R170" s="68">
        <v>0</v>
      </c>
      <c r="S170" s="68">
        <v>0</v>
      </c>
      <c r="T170" s="67"/>
      <c r="U170" s="70">
        <v>0</v>
      </c>
      <c r="V170" s="79">
        <v>0</v>
      </c>
      <c r="W170" s="78">
        <v>0</v>
      </c>
      <c r="X170" s="78">
        <v>0</v>
      </c>
      <c r="Y170" s="80"/>
      <c r="Z170" s="80"/>
      <c r="AA170" s="81"/>
      <c r="AB170" s="81">
        <v>0</v>
      </c>
      <c r="AC170" s="81">
        <v>0</v>
      </c>
      <c r="AD170" s="81">
        <v>0</v>
      </c>
      <c r="AE170" s="81">
        <v>0</v>
      </c>
      <c r="AF170" s="81">
        <v>0</v>
      </c>
      <c r="AG170" s="81">
        <v>0</v>
      </c>
      <c r="AH170" s="81">
        <v>0</v>
      </c>
      <c r="AI170" s="81"/>
      <c r="AJ170" s="81">
        <v>0</v>
      </c>
      <c r="AK170" s="81">
        <v>0</v>
      </c>
      <c r="AL170" s="81">
        <v>0</v>
      </c>
      <c r="AM170" s="81"/>
      <c r="AN170" s="81"/>
      <c r="AO170" s="81"/>
      <c r="AP170" s="81" t="s">
        <v>1257</v>
      </c>
    </row>
    <row r="171" spans="1:42" ht="15.75">
      <c r="A171" s="63">
        <v>201002</v>
      </c>
      <c r="B171" s="61">
        <v>2010</v>
      </c>
      <c r="C171" s="62">
        <v>2</v>
      </c>
      <c r="D171" s="60" t="s">
        <v>1230</v>
      </c>
      <c r="E171" s="64" t="s">
        <v>42</v>
      </c>
      <c r="F171" s="64" t="s">
        <v>43</v>
      </c>
      <c r="G171" s="64" t="s">
        <v>44</v>
      </c>
      <c r="H171" s="69" t="s">
        <v>1232</v>
      </c>
      <c r="I171" s="65">
        <v>92</v>
      </c>
      <c r="J171" s="67">
        <v>4.5999999999999996</v>
      </c>
      <c r="K171" s="66">
        <v>23</v>
      </c>
      <c r="L171" s="67">
        <v>0.75</v>
      </c>
      <c r="M171" s="68">
        <v>0.43</v>
      </c>
      <c r="N171" s="68">
        <v>0.28000000000000003</v>
      </c>
      <c r="O171" s="68">
        <v>0.25</v>
      </c>
      <c r="P171" s="68">
        <v>0.05</v>
      </c>
      <c r="Q171" s="68">
        <v>0.03</v>
      </c>
      <c r="R171" s="68">
        <v>0.46</v>
      </c>
      <c r="S171" s="68">
        <v>0.14000000000000001</v>
      </c>
      <c r="T171" s="67">
        <v>1.82</v>
      </c>
      <c r="U171" s="70">
        <v>1.1000000000000001</v>
      </c>
      <c r="V171" s="79">
        <v>0.39</v>
      </c>
      <c r="W171" s="78">
        <v>0.82</v>
      </c>
      <c r="X171" s="78">
        <v>0.14000000000000001</v>
      </c>
      <c r="Y171" s="81">
        <v>5.0000000000000001E-3</v>
      </c>
      <c r="Z171" s="80"/>
      <c r="AA171" s="81"/>
      <c r="AB171" s="81">
        <v>1.1000000000000001</v>
      </c>
      <c r="AC171" s="81">
        <v>5.8000000000000003E-2</v>
      </c>
      <c r="AD171" s="81">
        <v>8.1999999999999993</v>
      </c>
      <c r="AE171" s="81">
        <v>14</v>
      </c>
      <c r="AF171" s="81">
        <v>0.26</v>
      </c>
      <c r="AG171" s="81">
        <v>0.84</v>
      </c>
      <c r="AH171" s="81">
        <v>0.03</v>
      </c>
      <c r="AI171" s="81"/>
      <c r="AJ171" s="81">
        <v>0.4</v>
      </c>
      <c r="AK171" s="81">
        <v>0.11</v>
      </c>
      <c r="AL171" s="81">
        <v>7.0000000000000007E-2</v>
      </c>
      <c r="AM171" s="81"/>
      <c r="AN171" s="81">
        <v>2</v>
      </c>
      <c r="AO171" s="81" t="s">
        <v>1258</v>
      </c>
      <c r="AP171" s="81"/>
    </row>
    <row r="172" spans="1:42" ht="15.75">
      <c r="A172" s="63">
        <v>201003</v>
      </c>
      <c r="B172" s="61">
        <v>2010</v>
      </c>
      <c r="C172" s="62">
        <v>3</v>
      </c>
      <c r="D172" s="60" t="s">
        <v>1230</v>
      </c>
      <c r="E172" s="64" t="s">
        <v>42</v>
      </c>
      <c r="F172" s="64" t="s">
        <v>43</v>
      </c>
      <c r="G172" s="64" t="s">
        <v>44</v>
      </c>
      <c r="H172" s="69" t="s">
        <v>1232</v>
      </c>
      <c r="I172" s="65">
        <v>64</v>
      </c>
      <c r="J172" s="67">
        <v>5</v>
      </c>
      <c r="K172" s="66">
        <v>11</v>
      </c>
      <c r="L172" s="67">
        <v>0.57999999999999996</v>
      </c>
      <c r="M172" s="68">
        <v>0.68</v>
      </c>
      <c r="N172" s="68">
        <v>0.34</v>
      </c>
      <c r="O172" s="68">
        <v>0.83</v>
      </c>
      <c r="P172" s="68">
        <v>0.1</v>
      </c>
      <c r="Q172" s="68">
        <v>0.05</v>
      </c>
      <c r="R172" s="68">
        <v>0.37</v>
      </c>
      <c r="S172" s="68">
        <v>0.06</v>
      </c>
      <c r="T172" s="67">
        <v>1.69</v>
      </c>
      <c r="U172" s="70">
        <v>1.5</v>
      </c>
      <c r="V172" s="79">
        <v>0.95</v>
      </c>
      <c r="W172" s="78">
        <v>1.63</v>
      </c>
      <c r="X172" s="78">
        <v>0.12</v>
      </c>
      <c r="Y172" s="81">
        <v>2E-3</v>
      </c>
      <c r="Z172" s="80"/>
      <c r="AA172" s="81"/>
      <c r="AB172" s="81">
        <v>0.64</v>
      </c>
      <c r="AC172" s="81">
        <v>2.7E-2</v>
      </c>
      <c r="AD172" s="81">
        <v>4.5</v>
      </c>
      <c r="AE172" s="81">
        <v>4</v>
      </c>
      <c r="AF172" s="81">
        <v>0.08</v>
      </c>
      <c r="AG172" s="81">
        <v>0.25</v>
      </c>
      <c r="AH172" s="81">
        <v>0.02</v>
      </c>
      <c r="AI172" s="81"/>
      <c r="AJ172" s="81">
        <v>0.51</v>
      </c>
      <c r="AK172" s="81">
        <v>0.09</v>
      </c>
      <c r="AL172" s="81">
        <v>0.35</v>
      </c>
      <c r="AM172" s="81"/>
      <c r="AN172" s="81"/>
      <c r="AO172" s="81"/>
      <c r="AP172" s="81"/>
    </row>
    <row r="173" spans="1:42" ht="15.75">
      <c r="A173" s="63">
        <v>201004</v>
      </c>
      <c r="B173" s="61">
        <v>2010</v>
      </c>
      <c r="C173" s="62">
        <v>4</v>
      </c>
      <c r="D173" s="60" t="s">
        <v>1230</v>
      </c>
      <c r="E173" s="64" t="s">
        <v>42</v>
      </c>
      <c r="F173" s="64" t="s">
        <v>43</v>
      </c>
      <c r="G173" s="64" t="s">
        <v>44</v>
      </c>
      <c r="H173" s="69" t="s">
        <v>1232</v>
      </c>
      <c r="I173" s="65">
        <v>29</v>
      </c>
      <c r="J173" s="67">
        <v>5</v>
      </c>
      <c r="K173" s="66">
        <v>9</v>
      </c>
      <c r="L173" s="67">
        <v>1.41</v>
      </c>
      <c r="M173" s="68">
        <v>0.88</v>
      </c>
      <c r="N173" s="68">
        <v>0.73</v>
      </c>
      <c r="O173" s="68">
        <v>1.22</v>
      </c>
      <c r="P173" s="68">
        <v>0.19</v>
      </c>
      <c r="Q173" s="68">
        <v>0.12</v>
      </c>
      <c r="R173" s="68">
        <v>0.91</v>
      </c>
      <c r="S173" s="68">
        <v>0.1</v>
      </c>
      <c r="T173" s="67">
        <v>2.5</v>
      </c>
      <c r="U173" s="70">
        <v>1.7</v>
      </c>
      <c r="V173" s="79">
        <v>1.28</v>
      </c>
      <c r="W173" s="78">
        <v>2.16</v>
      </c>
      <c r="X173" s="78">
        <v>0.06</v>
      </c>
      <c r="Y173" s="81">
        <v>1E-3</v>
      </c>
      <c r="Z173" s="80"/>
      <c r="AA173" s="81"/>
      <c r="AB173" s="81">
        <v>1.4</v>
      </c>
      <c r="AC173" s="81">
        <v>5.3999999999999999E-2</v>
      </c>
      <c r="AD173" s="81">
        <v>1.3</v>
      </c>
      <c r="AE173" s="81">
        <v>8</v>
      </c>
      <c r="AF173" s="81">
        <v>0.13</v>
      </c>
      <c r="AG173" s="81">
        <v>0.26</v>
      </c>
      <c r="AH173" s="81">
        <v>0.05</v>
      </c>
      <c r="AI173" s="81"/>
      <c r="AJ173" s="81">
        <v>0.6</v>
      </c>
      <c r="AK173" s="81">
        <v>0.26</v>
      </c>
      <c r="AL173" s="81">
        <v>0.24</v>
      </c>
      <c r="AM173" s="81"/>
      <c r="AN173" s="81"/>
      <c r="AO173" s="81"/>
      <c r="AP173" s="81"/>
    </row>
    <row r="174" spans="1:42" ht="15.75">
      <c r="A174" s="63">
        <v>201005</v>
      </c>
      <c r="B174" s="61">
        <v>2010</v>
      </c>
      <c r="C174" s="62">
        <v>5</v>
      </c>
      <c r="D174" s="60" t="s">
        <v>1230</v>
      </c>
      <c r="E174" s="64" t="s">
        <v>42</v>
      </c>
      <c r="F174" s="64" t="s">
        <v>43</v>
      </c>
      <c r="G174" s="64" t="s">
        <v>44</v>
      </c>
      <c r="H174" s="69" t="s">
        <v>1232</v>
      </c>
      <c r="I174" s="65">
        <v>77</v>
      </c>
      <c r="J174" s="67">
        <v>6</v>
      </c>
      <c r="K174" s="66">
        <v>1</v>
      </c>
      <c r="L174" s="67">
        <v>0.35</v>
      </c>
      <c r="M174" s="68">
        <v>0.28000000000000003</v>
      </c>
      <c r="N174" s="68">
        <v>0.36</v>
      </c>
      <c r="O174" s="68">
        <v>0.48</v>
      </c>
      <c r="P174" s="68">
        <v>0.2</v>
      </c>
      <c r="Q174" s="68">
        <v>0.05</v>
      </c>
      <c r="R174" s="68">
        <v>0.39</v>
      </c>
      <c r="S174" s="68">
        <v>0.12</v>
      </c>
      <c r="T174" s="67">
        <v>0.94</v>
      </c>
      <c r="U174" s="70">
        <v>2.8</v>
      </c>
      <c r="V174" s="79">
        <v>0.65</v>
      </c>
      <c r="W174" s="78">
        <v>0.93</v>
      </c>
      <c r="X174" s="78">
        <v>0.17</v>
      </c>
      <c r="Y174" s="81">
        <v>7.0000000000000001E-3</v>
      </c>
      <c r="Z174" s="80"/>
      <c r="AA174" s="81"/>
      <c r="AB174" s="81">
        <v>0.74</v>
      </c>
      <c r="AC174" s="81">
        <v>3.5999999999999997E-2</v>
      </c>
      <c r="AD174" s="81">
        <v>0.65</v>
      </c>
      <c r="AE174" s="81">
        <v>4.0999999999999996</v>
      </c>
      <c r="AF174" s="81">
        <v>0.1</v>
      </c>
      <c r="AG174" s="81">
        <v>0.16</v>
      </c>
      <c r="AH174" s="81">
        <v>0.04</v>
      </c>
      <c r="AI174" s="81"/>
      <c r="AJ174" s="81">
        <v>0.28000000000000003</v>
      </c>
      <c r="AK174" s="81">
        <v>0.08</v>
      </c>
      <c r="AL174" s="81">
        <v>0.06</v>
      </c>
      <c r="AM174" s="81"/>
      <c r="AN174" s="81">
        <v>6.4</v>
      </c>
      <c r="AO174" s="81">
        <v>0.08</v>
      </c>
      <c r="AP174" s="81"/>
    </row>
    <row r="175" spans="1:42" ht="15.75">
      <c r="A175" s="63">
        <v>201006</v>
      </c>
      <c r="B175" s="61">
        <v>2010</v>
      </c>
      <c r="C175" s="62">
        <v>6</v>
      </c>
      <c r="D175" s="60" t="s">
        <v>1230</v>
      </c>
      <c r="E175" s="64" t="s">
        <v>42</v>
      </c>
      <c r="F175" s="64" t="s">
        <v>43</v>
      </c>
      <c r="G175" s="64" t="s">
        <v>44</v>
      </c>
      <c r="H175" s="69" t="s">
        <v>1232</v>
      </c>
      <c r="I175" s="65">
        <v>49</v>
      </c>
      <c r="J175" s="67">
        <v>5.2</v>
      </c>
      <c r="K175" s="66">
        <v>7</v>
      </c>
      <c r="L175" s="67">
        <v>1.48</v>
      </c>
      <c r="M175" s="68">
        <v>0.3</v>
      </c>
      <c r="N175" s="68">
        <v>0.28000000000000003</v>
      </c>
      <c r="O175" s="68">
        <v>0.24</v>
      </c>
      <c r="P175" s="68">
        <v>0.11</v>
      </c>
      <c r="Q175" s="68">
        <v>0.13</v>
      </c>
      <c r="R175" s="68">
        <v>1.08</v>
      </c>
      <c r="S175" s="68">
        <v>0.17</v>
      </c>
      <c r="T175" s="67">
        <v>1.38</v>
      </c>
      <c r="U175" s="70">
        <v>1.7</v>
      </c>
      <c r="V175" s="79">
        <v>0.38</v>
      </c>
      <c r="W175" s="78">
        <v>0.68</v>
      </c>
      <c r="X175" s="78">
        <v>0.14000000000000001</v>
      </c>
      <c r="Y175" s="81">
        <v>2E-3</v>
      </c>
      <c r="Z175" s="80"/>
      <c r="AA175" s="81"/>
      <c r="AB175" s="81">
        <v>0.34</v>
      </c>
      <c r="AC175" s="81">
        <v>8.9999999999999993E-3</v>
      </c>
      <c r="AD175" s="81">
        <v>0.4</v>
      </c>
      <c r="AE175" s="81">
        <v>1.9</v>
      </c>
      <c r="AF175" s="81">
        <v>0.08</v>
      </c>
      <c r="AG175" s="81">
        <v>0.13</v>
      </c>
      <c r="AH175" s="81">
        <v>0.01</v>
      </c>
      <c r="AI175" s="81"/>
      <c r="AJ175" s="81">
        <v>0.32</v>
      </c>
      <c r="AK175" s="81">
        <v>0.05</v>
      </c>
      <c r="AL175" s="81">
        <v>0.11</v>
      </c>
      <c r="AM175" s="81"/>
      <c r="AN175" s="81"/>
      <c r="AO175" s="81"/>
      <c r="AP175" s="81"/>
    </row>
    <row r="176" spans="1:42" ht="15.75">
      <c r="A176" s="63">
        <v>201007</v>
      </c>
      <c r="B176" s="61">
        <v>2010</v>
      </c>
      <c r="C176" s="62">
        <v>7</v>
      </c>
      <c r="D176" s="60" t="s">
        <v>1230</v>
      </c>
      <c r="E176" s="64" t="s">
        <v>42</v>
      </c>
      <c r="F176" s="64" t="s">
        <v>43</v>
      </c>
      <c r="G176" s="64" t="s">
        <v>44</v>
      </c>
      <c r="H176" s="69" t="s">
        <v>1232</v>
      </c>
      <c r="I176" s="65">
        <v>53</v>
      </c>
      <c r="J176" s="67">
        <v>5.5</v>
      </c>
      <c r="K176" s="66">
        <v>3</v>
      </c>
      <c r="L176" s="67">
        <v>0.32</v>
      </c>
      <c r="M176" s="68">
        <v>0.47</v>
      </c>
      <c r="N176" s="68">
        <v>0.42</v>
      </c>
      <c r="O176" s="68">
        <v>0.72</v>
      </c>
      <c r="P176" s="68">
        <v>0.17</v>
      </c>
      <c r="Q176" s="68">
        <v>0.04</v>
      </c>
      <c r="R176" s="68">
        <v>0.28000000000000003</v>
      </c>
      <c r="S176" s="68">
        <v>0.13</v>
      </c>
      <c r="T176" s="67">
        <v>1.22</v>
      </c>
      <c r="U176" s="70">
        <v>2.2999999999999998</v>
      </c>
      <c r="V176" s="79">
        <v>0.85</v>
      </c>
      <c r="W176" s="78">
        <v>1.32</v>
      </c>
      <c r="X176" s="78">
        <v>0.13</v>
      </c>
      <c r="Y176" s="81">
        <v>2E-3</v>
      </c>
      <c r="Z176" s="80"/>
      <c r="AA176" s="81"/>
      <c r="AB176" s="81">
        <v>0.64</v>
      </c>
      <c r="AC176" s="81">
        <v>4.1000000000000002E-2</v>
      </c>
      <c r="AD176" s="81">
        <v>3.6</v>
      </c>
      <c r="AE176" s="81">
        <v>5.8</v>
      </c>
      <c r="AF176" s="81">
        <v>0.14000000000000001</v>
      </c>
      <c r="AG176" s="81">
        <v>0.16</v>
      </c>
      <c r="AH176" s="81">
        <v>0.03</v>
      </c>
      <c r="AI176" s="81"/>
      <c r="AJ176" s="81">
        <v>0.15</v>
      </c>
      <c r="AK176" s="81">
        <v>0.14000000000000001</v>
      </c>
      <c r="AL176" s="81">
        <v>0.15</v>
      </c>
      <c r="AM176" s="81"/>
      <c r="AN176" s="81"/>
      <c r="AO176" s="81"/>
      <c r="AP176" s="81"/>
    </row>
    <row r="177" spans="1:42" ht="15.75">
      <c r="A177" s="63">
        <v>201008</v>
      </c>
      <c r="B177" s="61">
        <v>2010</v>
      </c>
      <c r="C177" s="62">
        <v>8</v>
      </c>
      <c r="D177" s="60" t="s">
        <v>1230</v>
      </c>
      <c r="E177" s="64" t="s">
        <v>42</v>
      </c>
      <c r="F177" s="64" t="s">
        <v>43</v>
      </c>
      <c r="G177" s="64" t="s">
        <v>44</v>
      </c>
      <c r="H177" s="69" t="s">
        <v>1232</v>
      </c>
      <c r="I177" s="65">
        <v>222</v>
      </c>
      <c r="J177" s="67">
        <v>5</v>
      </c>
      <c r="K177" s="66">
        <v>10</v>
      </c>
      <c r="L177" s="67">
        <v>2.21</v>
      </c>
      <c r="M177" s="68">
        <v>0.25</v>
      </c>
      <c r="N177" s="68">
        <v>0.35</v>
      </c>
      <c r="O177" s="68">
        <v>0.27</v>
      </c>
      <c r="P177" s="68">
        <v>0.11</v>
      </c>
      <c r="Q177" s="68">
        <v>0.18</v>
      </c>
      <c r="R177" s="68">
        <v>1.29</v>
      </c>
      <c r="S177" s="68">
        <v>7.0000000000000007E-2</v>
      </c>
      <c r="T177" s="67">
        <v>1.81</v>
      </c>
      <c r="U177" s="70">
        <v>1.3</v>
      </c>
      <c r="V177" s="79">
        <v>0.3</v>
      </c>
      <c r="W177" s="78">
        <v>0.55000000000000004</v>
      </c>
      <c r="X177" s="78">
        <v>0.03</v>
      </c>
      <c r="Y177" s="81">
        <v>1E-3</v>
      </c>
      <c r="Z177" s="80"/>
      <c r="AA177" s="81"/>
      <c r="AB177" s="81">
        <v>0.65</v>
      </c>
      <c r="AC177" s="81">
        <v>2.1000000000000001E-2</v>
      </c>
      <c r="AD177" s="81">
        <v>0.42</v>
      </c>
      <c r="AE177" s="81">
        <v>2.2999999999999998</v>
      </c>
      <c r="AF177" s="81">
        <v>7.0000000000000007E-2</v>
      </c>
      <c r="AG177" s="81">
        <v>0.1</v>
      </c>
      <c r="AH177" s="81">
        <v>0.01</v>
      </c>
      <c r="AI177" s="81"/>
      <c r="AJ177" s="81">
        <v>0.17</v>
      </c>
      <c r="AK177" s="81">
        <v>7.0000000000000007E-2</v>
      </c>
      <c r="AL177" s="81">
        <v>0.21</v>
      </c>
      <c r="AM177" s="81"/>
      <c r="AN177" s="81">
        <v>11</v>
      </c>
      <c r="AO177" s="81" t="s">
        <v>1258</v>
      </c>
      <c r="AP177" s="81"/>
    </row>
    <row r="178" spans="1:42" ht="15.75">
      <c r="A178" s="63">
        <v>201009</v>
      </c>
      <c r="B178" s="61">
        <v>2010</v>
      </c>
      <c r="C178" s="62">
        <v>9</v>
      </c>
      <c r="D178" s="60" t="s">
        <v>1230</v>
      </c>
      <c r="E178" s="64" t="s">
        <v>42</v>
      </c>
      <c r="F178" s="64" t="s">
        <v>43</v>
      </c>
      <c r="G178" s="64" t="s">
        <v>44</v>
      </c>
      <c r="H178" s="69" t="s">
        <v>1232</v>
      </c>
      <c r="I178" s="65">
        <v>102</v>
      </c>
      <c r="J178" s="67">
        <v>5.3</v>
      </c>
      <c r="K178" s="66">
        <v>5</v>
      </c>
      <c r="L178" s="67">
        <v>2.59</v>
      </c>
      <c r="M178" s="68">
        <v>0.21</v>
      </c>
      <c r="N178" s="68">
        <v>0.27</v>
      </c>
      <c r="O178" s="68">
        <v>0.24</v>
      </c>
      <c r="P178" s="68">
        <v>0.1</v>
      </c>
      <c r="Q178" s="68">
        <v>0.17</v>
      </c>
      <c r="R178" s="68">
        <v>1.52</v>
      </c>
      <c r="S178" s="68">
        <v>0.1</v>
      </c>
      <c r="T178" s="67">
        <v>1.62</v>
      </c>
      <c r="U178" s="70">
        <v>21.3</v>
      </c>
      <c r="V178" s="79">
        <v>0.3</v>
      </c>
      <c r="W178" s="78">
        <v>0.51</v>
      </c>
      <c r="X178" s="78">
        <v>0.06</v>
      </c>
      <c r="Y178" s="81">
        <v>4.0000000000000001E-3</v>
      </c>
      <c r="Z178" s="80"/>
      <c r="AA178" s="81"/>
      <c r="AB178" s="81">
        <v>0.19</v>
      </c>
      <c r="AC178" s="81">
        <v>1.2E-2</v>
      </c>
      <c r="AD178" s="81">
        <v>0.19</v>
      </c>
      <c r="AE178" s="81">
        <v>1.5</v>
      </c>
      <c r="AF178" s="81">
        <v>0.08</v>
      </c>
      <c r="AG178" s="81">
        <v>0.08</v>
      </c>
      <c r="AH178" s="81">
        <v>0.01</v>
      </c>
      <c r="AI178" s="81"/>
      <c r="AJ178" s="81">
        <v>0.19</v>
      </c>
      <c r="AK178" s="81">
        <v>0.06</v>
      </c>
      <c r="AL178" s="81">
        <v>0.11</v>
      </c>
      <c r="AM178" s="81"/>
      <c r="AN178" s="81"/>
      <c r="AO178" s="81"/>
      <c r="AP178" s="81"/>
    </row>
    <row r="179" spans="1:42" ht="15.75">
      <c r="A179" s="63">
        <v>201010</v>
      </c>
      <c r="B179" s="61">
        <v>2010</v>
      </c>
      <c r="C179" s="62">
        <v>10</v>
      </c>
      <c r="D179" s="60" t="s">
        <v>1230</v>
      </c>
      <c r="E179" s="64" t="s">
        <v>42</v>
      </c>
      <c r="F179" s="64" t="s">
        <v>43</v>
      </c>
      <c r="G179" s="64" t="s">
        <v>44</v>
      </c>
      <c r="H179" s="69" t="s">
        <v>1232</v>
      </c>
      <c r="I179" s="65">
        <v>183</v>
      </c>
      <c r="J179" s="67">
        <v>4.9000000000000004</v>
      </c>
      <c r="K179" s="66">
        <v>13</v>
      </c>
      <c r="L179" s="67">
        <v>1.38</v>
      </c>
      <c r="M179" s="68">
        <v>0.25</v>
      </c>
      <c r="N179" s="68">
        <v>0.22</v>
      </c>
      <c r="O179" s="68">
        <v>0.18</v>
      </c>
      <c r="P179" s="68">
        <v>0.08</v>
      </c>
      <c r="Q179" s="68">
        <v>0.1</v>
      </c>
      <c r="R179" s="68">
        <v>0.8</v>
      </c>
      <c r="S179" s="68">
        <v>0.09</v>
      </c>
      <c r="T179" s="67">
        <v>1.41</v>
      </c>
      <c r="U179" s="70">
        <v>0.8</v>
      </c>
      <c r="V179" s="79">
        <v>0.21</v>
      </c>
      <c r="W179" s="78">
        <v>0.46</v>
      </c>
      <c r="X179" s="78">
        <v>0.03</v>
      </c>
      <c r="Y179" s="81">
        <v>1E-3</v>
      </c>
      <c r="Z179" s="80"/>
      <c r="AA179" s="81"/>
      <c r="AB179" s="81">
        <v>0.37</v>
      </c>
      <c r="AC179" s="81">
        <v>1.7000000000000001E-2</v>
      </c>
      <c r="AD179" s="81">
        <v>0.33</v>
      </c>
      <c r="AE179" s="81">
        <v>2.1</v>
      </c>
      <c r="AF179" s="81">
        <v>0.05</v>
      </c>
      <c r="AG179" s="81">
        <v>0.14000000000000001</v>
      </c>
      <c r="AH179" s="81">
        <v>0.01</v>
      </c>
      <c r="AI179" s="81"/>
      <c r="AJ179" s="81">
        <v>0.22</v>
      </c>
      <c r="AK179" s="81">
        <v>0.05</v>
      </c>
      <c r="AL179" s="81">
        <v>0.13</v>
      </c>
      <c r="AM179" s="81"/>
      <c r="AN179" s="81"/>
      <c r="AO179" s="81"/>
      <c r="AP179" s="81"/>
    </row>
    <row r="180" spans="1:42" ht="15.75">
      <c r="A180" s="63">
        <v>201011</v>
      </c>
      <c r="B180" s="61">
        <v>2010</v>
      </c>
      <c r="C180" s="62">
        <v>11</v>
      </c>
      <c r="D180" s="60" t="s">
        <v>1230</v>
      </c>
      <c r="E180" s="64" t="s">
        <v>42</v>
      </c>
      <c r="F180" s="64" t="s">
        <v>43</v>
      </c>
      <c r="G180" s="64" t="s">
        <v>44</v>
      </c>
      <c r="H180" s="69" t="s">
        <v>1232</v>
      </c>
      <c r="I180" s="65">
        <v>75</v>
      </c>
      <c r="J180" s="67">
        <v>5.2</v>
      </c>
      <c r="K180" s="66">
        <v>6</v>
      </c>
      <c r="L180" s="67">
        <v>1.49</v>
      </c>
      <c r="M180" s="68">
        <v>0.28999999999999998</v>
      </c>
      <c r="N180" s="68">
        <v>0.18</v>
      </c>
      <c r="O180" s="68">
        <v>0.21</v>
      </c>
      <c r="P180" s="68">
        <v>0.13</v>
      </c>
      <c r="Q180" s="68">
        <v>0.09</v>
      </c>
      <c r="R180" s="68">
        <v>0.93</v>
      </c>
      <c r="S180" s="68">
        <v>0.19</v>
      </c>
      <c r="T180" s="67">
        <v>1.24</v>
      </c>
      <c r="U180" s="70">
        <v>1.3</v>
      </c>
      <c r="V180" s="79">
        <v>0.41</v>
      </c>
      <c r="W180" s="78">
        <v>0.7</v>
      </c>
      <c r="X180" s="78">
        <v>0.2</v>
      </c>
      <c r="Y180" s="81">
        <v>1E-3</v>
      </c>
      <c r="Z180" s="80"/>
      <c r="AA180" s="81"/>
      <c r="AB180" s="81">
        <v>0.88</v>
      </c>
      <c r="AC180" s="81">
        <v>0.11600000000000001</v>
      </c>
      <c r="AD180" s="81">
        <v>2.9</v>
      </c>
      <c r="AE180" s="81">
        <v>16</v>
      </c>
      <c r="AF180" s="81">
        <v>0.21</v>
      </c>
      <c r="AG180" s="81">
        <v>1.2</v>
      </c>
      <c r="AH180" s="81">
        <v>7.0000000000000007E-2</v>
      </c>
      <c r="AI180" s="81"/>
      <c r="AJ180" s="81">
        <v>0.19</v>
      </c>
      <c r="AK180" s="81">
        <v>7.0000000000000007E-2</v>
      </c>
      <c r="AL180" s="81">
        <v>0.47</v>
      </c>
      <c r="AM180" s="81"/>
      <c r="AN180" s="81">
        <v>2.8</v>
      </c>
      <c r="AO180" s="81" t="s">
        <v>1258</v>
      </c>
      <c r="AP180" s="81"/>
    </row>
    <row r="181" spans="1:42" ht="15.75">
      <c r="A181" s="63">
        <v>201012</v>
      </c>
      <c r="B181" s="61">
        <v>2010</v>
      </c>
      <c r="C181" s="62">
        <v>12</v>
      </c>
      <c r="D181" s="60" t="s">
        <v>1230</v>
      </c>
      <c r="E181" s="64" t="s">
        <v>42</v>
      </c>
      <c r="F181" s="64" t="s">
        <v>43</v>
      </c>
      <c r="G181" s="64" t="s">
        <v>44</v>
      </c>
      <c r="H181" s="69" t="s">
        <v>1232</v>
      </c>
      <c r="I181" s="65">
        <v>50</v>
      </c>
      <c r="J181" s="67">
        <v>4.5999999999999996</v>
      </c>
      <c r="K181" s="66">
        <v>25</v>
      </c>
      <c r="L181" s="67">
        <v>1.02</v>
      </c>
      <c r="M181" s="68">
        <v>0.41</v>
      </c>
      <c r="N181" s="68">
        <v>0.23</v>
      </c>
      <c r="O181" s="68">
        <v>0.19</v>
      </c>
      <c r="P181" s="68">
        <v>0.09</v>
      </c>
      <c r="Q181" s="68">
        <v>7.0000000000000007E-2</v>
      </c>
      <c r="R181" s="68">
        <v>0.55000000000000004</v>
      </c>
      <c r="S181" s="68">
        <v>7.0000000000000007E-2</v>
      </c>
      <c r="T181" s="67">
        <v>1.8</v>
      </c>
      <c r="U181" s="70">
        <v>1.1000000000000001</v>
      </c>
      <c r="V181" s="79">
        <v>0.27</v>
      </c>
      <c r="W181" s="78">
        <v>0.68</v>
      </c>
      <c r="X181" s="78">
        <v>0.09</v>
      </c>
      <c r="Y181" s="81">
        <v>2E-3</v>
      </c>
      <c r="Z181" s="80"/>
      <c r="AA181" s="81"/>
      <c r="AB181" s="81"/>
      <c r="AC181" s="81"/>
      <c r="AD181" s="81"/>
      <c r="AE181" s="81"/>
      <c r="AF181" s="81"/>
      <c r="AG181" s="81"/>
      <c r="AH181" s="81"/>
      <c r="AI181" s="81"/>
      <c r="AJ181" s="81"/>
      <c r="AK181" s="81"/>
      <c r="AL181" s="81"/>
      <c r="AM181" s="81"/>
      <c r="AN181" s="81"/>
      <c r="AO181" s="81"/>
      <c r="AP181" s="81"/>
    </row>
    <row r="182" spans="1:42" ht="15.75">
      <c r="A182" s="63">
        <v>201101</v>
      </c>
      <c r="B182" s="61">
        <v>2011</v>
      </c>
      <c r="C182" s="62">
        <v>1</v>
      </c>
      <c r="D182" s="60" t="s">
        <v>1230</v>
      </c>
      <c r="E182" s="64" t="s">
        <v>42</v>
      </c>
      <c r="F182" s="64" t="s">
        <v>43</v>
      </c>
      <c r="G182" s="64" t="s">
        <v>44</v>
      </c>
      <c r="H182" s="69" t="s">
        <v>1232</v>
      </c>
      <c r="I182" s="65">
        <v>53</v>
      </c>
      <c r="J182" s="67">
        <v>4.7</v>
      </c>
      <c r="K182" s="66">
        <v>22</v>
      </c>
      <c r="L182" s="67">
        <v>0.97</v>
      </c>
      <c r="M182" s="68">
        <v>0.49</v>
      </c>
      <c r="N182" s="68">
        <v>0.21</v>
      </c>
      <c r="O182" s="68">
        <v>0.28999999999999998</v>
      </c>
      <c r="P182" s="68">
        <v>0.1</v>
      </c>
      <c r="Q182" s="68">
        <v>0.06</v>
      </c>
      <c r="R182" s="68">
        <v>0.56000000000000005</v>
      </c>
      <c r="S182" s="68">
        <v>0.1</v>
      </c>
      <c r="T182" s="67">
        <v>1.78</v>
      </c>
      <c r="U182" s="70">
        <v>1</v>
      </c>
      <c r="V182" s="79">
        <v>0.37</v>
      </c>
      <c r="W182" s="78">
        <v>0.85</v>
      </c>
      <c r="X182" s="78">
        <v>0.08</v>
      </c>
      <c r="Y182" s="81">
        <v>1E-3</v>
      </c>
      <c r="Z182" s="80"/>
      <c r="AA182" s="81"/>
      <c r="AB182" s="81"/>
      <c r="AC182" s="81"/>
      <c r="AD182" s="81"/>
      <c r="AE182" s="81"/>
      <c r="AF182" s="81"/>
      <c r="AG182" s="81"/>
      <c r="AH182" s="81"/>
      <c r="AI182" s="81"/>
      <c r="AJ182" s="81"/>
      <c r="AK182" s="81"/>
      <c r="AL182" s="81"/>
      <c r="AM182" s="81"/>
      <c r="AN182" s="81"/>
      <c r="AO182" s="81"/>
      <c r="AP182" s="81"/>
    </row>
    <row r="183" spans="1:42" ht="15.75">
      <c r="A183" s="63">
        <v>201102</v>
      </c>
      <c r="B183" s="61">
        <v>2011</v>
      </c>
      <c r="C183" s="62">
        <v>2</v>
      </c>
      <c r="D183" s="60" t="s">
        <v>1230</v>
      </c>
      <c r="E183" s="64" t="s">
        <v>42</v>
      </c>
      <c r="F183" s="64" t="s">
        <v>43</v>
      </c>
      <c r="G183" s="64" t="s">
        <v>44</v>
      </c>
      <c r="H183" s="69" t="s">
        <v>1232</v>
      </c>
      <c r="I183" s="65">
        <v>92</v>
      </c>
      <c r="J183" s="67">
        <v>4.8</v>
      </c>
      <c r="K183" s="66">
        <v>17</v>
      </c>
      <c r="L183" s="67">
        <v>2.4700000000000002</v>
      </c>
      <c r="M183" s="68">
        <v>0.57999999999999996</v>
      </c>
      <c r="N183" s="68">
        <v>0.52</v>
      </c>
      <c r="O183" s="68">
        <v>0.5</v>
      </c>
      <c r="P183" s="68">
        <v>0.33</v>
      </c>
      <c r="Q183" s="68">
        <v>0.17</v>
      </c>
      <c r="R183" s="68">
        <v>1.52</v>
      </c>
      <c r="S183" s="68">
        <v>0.17</v>
      </c>
      <c r="T183" s="67">
        <v>2.56</v>
      </c>
      <c r="U183" s="70">
        <v>1.7</v>
      </c>
      <c r="V183" s="79">
        <v>0.62</v>
      </c>
      <c r="W183" s="78">
        <v>1.2</v>
      </c>
      <c r="X183" s="78">
        <v>0.13</v>
      </c>
      <c r="Y183" s="81">
        <v>1E-3</v>
      </c>
      <c r="Z183" s="80"/>
      <c r="AA183" s="81"/>
      <c r="AB183" s="81">
        <v>1.4</v>
      </c>
      <c r="AC183" s="81">
        <v>3.9E-2</v>
      </c>
      <c r="AD183" s="81">
        <v>7.5</v>
      </c>
      <c r="AE183" s="81">
        <v>21</v>
      </c>
      <c r="AF183" s="81">
        <v>0.3</v>
      </c>
      <c r="AG183" s="81">
        <v>0.94</v>
      </c>
      <c r="AH183" s="81">
        <v>5.3999999999999999E-2</v>
      </c>
      <c r="AI183" s="81"/>
      <c r="AJ183" s="81">
        <v>0.68</v>
      </c>
      <c r="AK183" s="81">
        <v>0.2</v>
      </c>
      <c r="AL183" s="81">
        <v>0.15</v>
      </c>
      <c r="AM183" s="81"/>
      <c r="AN183" s="81"/>
      <c r="AO183" s="81"/>
      <c r="AP183" s="81"/>
    </row>
    <row r="184" spans="1:42" ht="15.75">
      <c r="A184" s="63">
        <v>201103</v>
      </c>
      <c r="B184" s="61">
        <v>2011</v>
      </c>
      <c r="C184" s="62">
        <v>3</v>
      </c>
      <c r="D184" s="60" t="s">
        <v>1230</v>
      </c>
      <c r="E184" s="64" t="s">
        <v>42</v>
      </c>
      <c r="F184" s="64" t="s">
        <v>43</v>
      </c>
      <c r="G184" s="64" t="s">
        <v>44</v>
      </c>
      <c r="H184" s="69" t="s">
        <v>1232</v>
      </c>
      <c r="I184" s="65">
        <v>43</v>
      </c>
      <c r="J184" s="67">
        <v>5.0999999999999996</v>
      </c>
      <c r="K184" s="66">
        <v>8</v>
      </c>
      <c r="L184" s="67">
        <v>2.93</v>
      </c>
      <c r="M184" s="68">
        <v>0.36</v>
      </c>
      <c r="N184" s="68">
        <v>0.34</v>
      </c>
      <c r="O184" s="68">
        <v>0.02</v>
      </c>
      <c r="P184" s="68">
        <v>0.13</v>
      </c>
      <c r="Q184" s="68">
        <v>0.2</v>
      </c>
      <c r="R184" s="68">
        <v>1.69</v>
      </c>
      <c r="S184" s="68">
        <v>0.23</v>
      </c>
      <c r="T184" s="67">
        <v>2.13</v>
      </c>
      <c r="U184" s="70">
        <v>2</v>
      </c>
      <c r="V184" s="79">
        <v>0.61</v>
      </c>
      <c r="W184" s="78">
        <v>0.97</v>
      </c>
      <c r="X184" s="78">
        <v>0.59</v>
      </c>
      <c r="Y184" s="81">
        <v>1E-3</v>
      </c>
      <c r="Z184" s="80"/>
      <c r="AA184" s="81"/>
      <c r="AB184" s="81"/>
      <c r="AC184" s="81"/>
      <c r="AD184" s="81"/>
      <c r="AE184" s="81"/>
      <c r="AF184" s="81"/>
      <c r="AG184" s="81"/>
      <c r="AH184" s="81"/>
      <c r="AI184" s="81"/>
      <c r="AJ184" s="81"/>
      <c r="AK184" s="81"/>
      <c r="AL184" s="81"/>
      <c r="AM184" s="81"/>
      <c r="AN184" s="81"/>
      <c r="AO184" s="81"/>
      <c r="AP184" s="81"/>
    </row>
    <row r="185" spans="1:42" ht="15.75">
      <c r="A185" s="63">
        <v>201104</v>
      </c>
      <c r="B185" s="61">
        <v>2011</v>
      </c>
      <c r="C185" s="62">
        <v>4</v>
      </c>
      <c r="D185" s="60" t="s">
        <v>1230</v>
      </c>
      <c r="E185" s="64" t="s">
        <v>42</v>
      </c>
      <c r="F185" s="64" t="s">
        <v>43</v>
      </c>
      <c r="G185" s="64" t="s">
        <v>44</v>
      </c>
      <c r="H185" s="69" t="s">
        <v>1232</v>
      </c>
      <c r="I185" s="65">
        <v>75</v>
      </c>
      <c r="J185" s="67">
        <v>6.3</v>
      </c>
      <c r="K185" s="66">
        <v>1</v>
      </c>
      <c r="L185" s="67">
        <v>0.42</v>
      </c>
      <c r="M185" s="68">
        <v>0.49</v>
      </c>
      <c r="N185" s="68">
        <v>0.28000000000000003</v>
      </c>
      <c r="O185" s="68">
        <v>0.8</v>
      </c>
      <c r="P185" s="68">
        <v>0.19</v>
      </c>
      <c r="Q185" s="68">
        <v>0.05</v>
      </c>
      <c r="R185" s="68">
        <v>0.35</v>
      </c>
      <c r="S185" s="68">
        <v>0.1</v>
      </c>
      <c r="T185" s="67">
        <v>1.18</v>
      </c>
      <c r="U185" s="70">
        <v>1.1000000000000001</v>
      </c>
      <c r="V185" s="79">
        <v>0.77</v>
      </c>
      <c r="W185" s="78">
        <v>1.26</v>
      </c>
      <c r="X185" s="78">
        <v>-0.03</v>
      </c>
      <c r="Y185" s="81">
        <v>1E-3</v>
      </c>
      <c r="Z185" s="80"/>
      <c r="AA185" s="81"/>
      <c r="AB185" s="81">
        <v>0.33</v>
      </c>
      <c r="AC185" s="81">
        <v>1.2999999999999999E-2</v>
      </c>
      <c r="AD185" s="81">
        <v>0.44</v>
      </c>
      <c r="AE185" s="81">
        <v>4.0999999999999996</v>
      </c>
      <c r="AF185" s="81">
        <v>7.0000000000000007E-2</v>
      </c>
      <c r="AG185" s="81">
        <v>0.15</v>
      </c>
      <c r="AH185" s="81">
        <v>0.02</v>
      </c>
      <c r="AI185" s="81"/>
      <c r="AJ185" s="81">
        <v>0.28000000000000003</v>
      </c>
      <c r="AK185" s="81">
        <v>0.08</v>
      </c>
      <c r="AL185" s="81">
        <v>0.16</v>
      </c>
      <c r="AM185" s="81"/>
      <c r="AN185" s="81"/>
      <c r="AO185" s="81"/>
      <c r="AP185" s="81"/>
    </row>
    <row r="186" spans="1:42" ht="15.75">
      <c r="A186" s="63">
        <v>201105</v>
      </c>
      <c r="B186" s="61">
        <v>2011</v>
      </c>
      <c r="C186" s="62">
        <v>5</v>
      </c>
      <c r="D186" s="60" t="s">
        <v>1230</v>
      </c>
      <c r="E186" s="64" t="s">
        <v>42</v>
      </c>
      <c r="F186" s="64" t="s">
        <v>43</v>
      </c>
      <c r="G186" s="64" t="s">
        <v>44</v>
      </c>
      <c r="H186" s="69" t="s">
        <v>1232</v>
      </c>
      <c r="I186" s="65">
        <v>96</v>
      </c>
      <c r="J186" s="67">
        <v>4.8</v>
      </c>
      <c r="K186" s="66">
        <v>15</v>
      </c>
      <c r="L186" s="67">
        <v>1.26</v>
      </c>
      <c r="M186" s="68">
        <v>0.52</v>
      </c>
      <c r="N186" s="68">
        <v>0.42</v>
      </c>
      <c r="O186" s="68">
        <v>0.52</v>
      </c>
      <c r="P186" s="68">
        <v>0.14000000000000001</v>
      </c>
      <c r="Q186" s="68">
        <v>0.1</v>
      </c>
      <c r="R186" s="68">
        <v>0.75</v>
      </c>
      <c r="S186" s="68">
        <v>0.18</v>
      </c>
      <c r="T186" s="67">
        <v>1.89</v>
      </c>
      <c r="U186" s="70">
        <v>2.4</v>
      </c>
      <c r="V186" s="79">
        <v>0.63</v>
      </c>
      <c r="W186" s="78">
        <v>1.1499999999999999</v>
      </c>
      <c r="X186" s="78">
        <v>0.11</v>
      </c>
      <c r="Y186" s="81">
        <v>2E-3</v>
      </c>
      <c r="Z186" s="80"/>
      <c r="AA186" s="81"/>
      <c r="AB186" s="81"/>
      <c r="AC186" s="81"/>
      <c r="AD186" s="81"/>
      <c r="AE186" s="81"/>
      <c r="AF186" s="81"/>
      <c r="AG186" s="81"/>
      <c r="AH186" s="81"/>
      <c r="AI186" s="81"/>
      <c r="AJ186" s="81"/>
      <c r="AK186" s="81"/>
      <c r="AL186" s="81"/>
      <c r="AM186" s="81"/>
      <c r="AN186" s="81"/>
      <c r="AO186" s="81"/>
      <c r="AP186" s="81"/>
    </row>
    <row r="187" spans="1:42" ht="15.75">
      <c r="A187" s="63">
        <v>201106</v>
      </c>
      <c r="B187" s="61">
        <v>2011</v>
      </c>
      <c r="C187" s="62">
        <v>6</v>
      </c>
      <c r="D187" s="60" t="s">
        <v>1230</v>
      </c>
      <c r="E187" s="64" t="s">
        <v>42</v>
      </c>
      <c r="F187" s="64" t="s">
        <v>43</v>
      </c>
      <c r="G187" s="64" t="s">
        <v>44</v>
      </c>
      <c r="H187" s="69" t="s">
        <v>1232</v>
      </c>
      <c r="I187" s="65">
        <v>78</v>
      </c>
      <c r="J187" s="67">
        <v>4.7</v>
      </c>
      <c r="K187" s="66">
        <v>20</v>
      </c>
      <c r="L187" s="67">
        <v>0.91</v>
      </c>
      <c r="M187" s="68">
        <v>0.32</v>
      </c>
      <c r="N187" s="68">
        <v>0.37</v>
      </c>
      <c r="O187" s="68">
        <v>0.03</v>
      </c>
      <c r="P187" s="68">
        <v>0.15</v>
      </c>
      <c r="Q187" s="68">
        <v>0.08</v>
      </c>
      <c r="R187" s="68">
        <v>0.55000000000000004</v>
      </c>
      <c r="S187" s="68">
        <v>0.1</v>
      </c>
      <c r="T187" s="67">
        <v>1.68</v>
      </c>
      <c r="U187" s="70">
        <v>1.9</v>
      </c>
      <c r="V187" s="79">
        <v>0.35</v>
      </c>
      <c r="W187" s="78">
        <v>0.67</v>
      </c>
      <c r="X187" s="78">
        <v>0.32</v>
      </c>
      <c r="Y187" s="81">
        <v>1E-3</v>
      </c>
      <c r="Z187" s="80"/>
      <c r="AA187" s="81"/>
      <c r="AB187" s="81">
        <v>0.48</v>
      </c>
      <c r="AC187" s="81">
        <v>2.9000000000000001E-2</v>
      </c>
      <c r="AD187" s="81">
        <v>0.48</v>
      </c>
      <c r="AE187" s="81">
        <v>3.4</v>
      </c>
      <c r="AF187" s="81">
        <v>0.84</v>
      </c>
      <c r="AG187" s="81">
        <v>0.14000000000000001</v>
      </c>
      <c r="AH187" s="81">
        <v>1.9E-2</v>
      </c>
      <c r="AI187" s="81"/>
      <c r="AJ187" s="81">
        <v>0.18</v>
      </c>
      <c r="AK187" s="81">
        <v>7.0000000000000007E-2</v>
      </c>
      <c r="AL187" s="81">
        <v>0.15</v>
      </c>
      <c r="AM187" s="81"/>
      <c r="AN187" s="81"/>
      <c r="AO187" s="81"/>
      <c r="AP187" s="81"/>
    </row>
    <row r="188" spans="1:42" ht="15.75">
      <c r="A188" s="63">
        <v>201107</v>
      </c>
      <c r="B188" s="61">
        <v>2011</v>
      </c>
      <c r="C188" s="62">
        <v>7</v>
      </c>
      <c r="D188" s="60" t="s">
        <v>1230</v>
      </c>
      <c r="E188" s="64" t="s">
        <v>42</v>
      </c>
      <c r="F188" s="64" t="s">
        <v>43</v>
      </c>
      <c r="G188" s="64" t="s">
        <v>44</v>
      </c>
      <c r="H188" s="69" t="s">
        <v>1232</v>
      </c>
      <c r="I188" s="65">
        <v>123</v>
      </c>
      <c r="J188" s="67">
        <v>4.7</v>
      </c>
      <c r="K188" s="66">
        <v>22</v>
      </c>
      <c r="L188" s="67">
        <v>0.46</v>
      </c>
      <c r="M188" s="68">
        <v>0.22</v>
      </c>
      <c r="N188" s="68">
        <v>0.24</v>
      </c>
      <c r="O188" s="68">
        <v>0.06</v>
      </c>
      <c r="P188" s="68">
        <v>0.11</v>
      </c>
      <c r="Q188" s="68">
        <v>0.05</v>
      </c>
      <c r="R188" s="68">
        <v>0.2</v>
      </c>
      <c r="S188" s="68">
        <v>0.1</v>
      </c>
      <c r="T188" s="67">
        <v>1.29</v>
      </c>
      <c r="U188" s="70">
        <v>2</v>
      </c>
      <c r="V188" s="79">
        <v>0.26</v>
      </c>
      <c r="W188" s="78">
        <v>0.48</v>
      </c>
      <c r="X188" s="78">
        <v>0.19</v>
      </c>
      <c r="Y188" s="81">
        <v>4.0000000000000001E-3</v>
      </c>
      <c r="Z188" s="80"/>
      <c r="AA188" s="81"/>
      <c r="AB188" s="81"/>
      <c r="AC188" s="81"/>
      <c r="AD188" s="81"/>
      <c r="AE188" s="81"/>
      <c r="AF188" s="81"/>
      <c r="AG188" s="81"/>
      <c r="AH188" s="81"/>
      <c r="AI188" s="81"/>
      <c r="AJ188" s="81"/>
      <c r="AK188" s="81"/>
      <c r="AL188" s="81"/>
      <c r="AM188" s="81"/>
      <c r="AN188" s="81"/>
      <c r="AO188" s="81"/>
      <c r="AP188" s="81"/>
    </row>
    <row r="189" spans="1:42" ht="15.75">
      <c r="A189" s="63">
        <v>201108</v>
      </c>
      <c r="B189" s="61">
        <v>2011</v>
      </c>
      <c r="C189" s="62">
        <v>8</v>
      </c>
      <c r="D189" s="60" t="s">
        <v>1230</v>
      </c>
      <c r="E189" s="64" t="s">
        <v>42</v>
      </c>
      <c r="F189" s="64" t="s">
        <v>43</v>
      </c>
      <c r="G189" s="64" t="s">
        <v>44</v>
      </c>
      <c r="H189" s="69" t="s">
        <v>1232</v>
      </c>
      <c r="I189" s="65">
        <v>164</v>
      </c>
      <c r="J189" s="67">
        <v>5.3</v>
      </c>
      <c r="K189" s="66">
        <v>5</v>
      </c>
      <c r="L189" s="67">
        <v>0.28999999999999998</v>
      </c>
      <c r="M189" s="68">
        <v>0.01</v>
      </c>
      <c r="N189" s="68">
        <v>0.2</v>
      </c>
      <c r="O189" s="68">
        <v>0.03</v>
      </c>
      <c r="P189" s="68">
        <v>0.35</v>
      </c>
      <c r="Q189" s="68">
        <v>0.11</v>
      </c>
      <c r="R189" s="68">
        <v>0.13</v>
      </c>
      <c r="S189" s="68">
        <v>0.1</v>
      </c>
      <c r="T189" s="67">
        <v>0.59</v>
      </c>
      <c r="U189" s="70">
        <v>5.7</v>
      </c>
      <c r="V189" s="79">
        <v>0.2</v>
      </c>
      <c r="W189" s="78">
        <v>0.21</v>
      </c>
      <c r="X189" s="78">
        <v>0.17</v>
      </c>
      <c r="Y189" s="81">
        <v>1E-3</v>
      </c>
      <c r="Z189" s="80"/>
      <c r="AA189" s="81"/>
      <c r="AB189" s="81">
        <v>2.7</v>
      </c>
      <c r="AC189" s="81">
        <v>0.219</v>
      </c>
      <c r="AD189" s="81">
        <v>0.59</v>
      </c>
      <c r="AE189" s="81">
        <v>3.7</v>
      </c>
      <c r="AF189" s="81">
        <v>0.3</v>
      </c>
      <c r="AG189" s="81">
        <v>0.37</v>
      </c>
      <c r="AH189" s="81">
        <v>1.6E-2</v>
      </c>
      <c r="AI189" s="81"/>
      <c r="AJ189" s="81">
        <v>0.19</v>
      </c>
      <c r="AK189" s="81">
        <v>0.06</v>
      </c>
      <c r="AL189" s="81">
        <v>0.1</v>
      </c>
      <c r="AM189" s="81"/>
      <c r="AN189" s="81"/>
      <c r="AO189" s="81"/>
      <c r="AP189" s="81"/>
    </row>
    <row r="190" spans="1:42" ht="15.75">
      <c r="A190" s="63">
        <v>201109</v>
      </c>
      <c r="B190" s="61">
        <v>2011</v>
      </c>
      <c r="C190" s="62">
        <v>9</v>
      </c>
      <c r="D190" s="60" t="s">
        <v>1230</v>
      </c>
      <c r="E190" s="64" t="s">
        <v>42</v>
      </c>
      <c r="F190" s="64" t="s">
        <v>43</v>
      </c>
      <c r="G190" s="64" t="s">
        <v>44</v>
      </c>
      <c r="H190" s="69" t="s">
        <v>1232</v>
      </c>
      <c r="I190" s="65">
        <v>195</v>
      </c>
      <c r="J190" s="67">
        <v>5.2</v>
      </c>
      <c r="K190" s="66">
        <v>7</v>
      </c>
      <c r="L190" s="67">
        <v>4.63</v>
      </c>
      <c r="M190" s="68">
        <v>0.21</v>
      </c>
      <c r="N190" s="68">
        <v>0.37</v>
      </c>
      <c r="O190" s="68">
        <v>0.12</v>
      </c>
      <c r="P190" s="68">
        <v>0.28999999999999998</v>
      </c>
      <c r="Q190" s="68">
        <v>0.35</v>
      </c>
      <c r="R190" s="68">
        <v>2.63</v>
      </c>
      <c r="S190" s="68">
        <v>0.13</v>
      </c>
      <c r="T190" s="67">
        <v>2.48</v>
      </c>
      <c r="U190" s="70">
        <v>1.1000000000000001</v>
      </c>
      <c r="V190" s="79">
        <v>0.2</v>
      </c>
      <c r="W190" s="78">
        <v>0.41</v>
      </c>
      <c r="X190" s="78">
        <v>0.08</v>
      </c>
      <c r="Y190" s="81">
        <v>1E-3</v>
      </c>
      <c r="Z190" s="80"/>
      <c r="AA190" s="81"/>
      <c r="AB190" s="81"/>
      <c r="AC190" s="81"/>
      <c r="AD190" s="81"/>
      <c r="AE190" s="81"/>
      <c r="AF190" s="81"/>
      <c r="AG190" s="81"/>
      <c r="AH190" s="81"/>
      <c r="AI190" s="81"/>
      <c r="AJ190" s="81"/>
      <c r="AK190" s="81"/>
      <c r="AL190" s="81"/>
      <c r="AM190" s="81"/>
      <c r="AN190" s="81"/>
      <c r="AO190" s="81"/>
      <c r="AP190" s="81"/>
    </row>
    <row r="191" spans="1:42" ht="15.75">
      <c r="A191" s="63">
        <v>201110</v>
      </c>
      <c r="B191" s="61">
        <v>2011</v>
      </c>
      <c r="C191" s="62">
        <v>10</v>
      </c>
      <c r="D191" s="60" t="s">
        <v>1230</v>
      </c>
      <c r="E191" s="64" t="s">
        <v>42</v>
      </c>
      <c r="F191" s="64" t="s">
        <v>43</v>
      </c>
      <c r="G191" s="64" t="s">
        <v>44</v>
      </c>
      <c r="H191" s="69" t="s">
        <v>1232</v>
      </c>
      <c r="I191" s="65">
        <v>115</v>
      </c>
      <c r="J191" s="67">
        <v>4.9000000000000004</v>
      </c>
      <c r="K191" s="66">
        <v>14</v>
      </c>
      <c r="L191" s="67">
        <v>3.81</v>
      </c>
      <c r="M191" s="68">
        <v>0.35</v>
      </c>
      <c r="N191" s="68">
        <v>0.38</v>
      </c>
      <c r="O191" s="68">
        <v>0.28999999999999998</v>
      </c>
      <c r="P191" s="68">
        <v>0.14000000000000001</v>
      </c>
      <c r="Q191" s="68">
        <v>0.28000000000000003</v>
      </c>
      <c r="R191" s="68">
        <v>2.1800000000000002</v>
      </c>
      <c r="S191" s="68">
        <v>0.11</v>
      </c>
      <c r="T191" s="67">
        <v>2.61</v>
      </c>
      <c r="U191" s="70">
        <v>1.4</v>
      </c>
      <c r="V191" s="79">
        <v>0.35</v>
      </c>
      <c r="W191" s="78">
        <v>0.7</v>
      </c>
      <c r="X191" s="78">
        <v>0.05</v>
      </c>
      <c r="Y191" s="81">
        <v>2E-3</v>
      </c>
      <c r="Z191" s="80"/>
      <c r="AA191" s="81"/>
      <c r="AB191" s="81">
        <v>1.1000000000000001</v>
      </c>
      <c r="AC191" s="81">
        <v>4.5999999999999999E-2</v>
      </c>
      <c r="AD191" s="81">
        <v>5.8</v>
      </c>
      <c r="AE191" s="81">
        <v>2.7</v>
      </c>
      <c r="AF191" s="81">
        <v>0.08</v>
      </c>
      <c r="AG191" s="81">
        <v>0.15</v>
      </c>
      <c r="AH191" s="81">
        <v>1.4E-2</v>
      </c>
      <c r="AI191" s="81"/>
      <c r="AJ191" s="81">
        <v>0.27</v>
      </c>
      <c r="AK191" s="81">
        <v>0.09</v>
      </c>
      <c r="AL191" s="81">
        <v>0.2</v>
      </c>
      <c r="AM191" s="81"/>
      <c r="AN191" s="81"/>
      <c r="AO191" s="81"/>
      <c r="AP191" s="81"/>
    </row>
    <row r="192" spans="1:42" ht="15.75">
      <c r="A192" s="63">
        <v>201111</v>
      </c>
      <c r="B192" s="61">
        <v>2011</v>
      </c>
      <c r="C192" s="62">
        <v>11</v>
      </c>
      <c r="D192" s="60" t="s">
        <v>1230</v>
      </c>
      <c r="E192" s="64" t="s">
        <v>42</v>
      </c>
      <c r="F192" s="64" t="s">
        <v>43</v>
      </c>
      <c r="G192" s="64" t="s">
        <v>44</v>
      </c>
      <c r="H192" s="69" t="s">
        <v>1232</v>
      </c>
      <c r="I192" s="65">
        <v>81</v>
      </c>
      <c r="J192" s="67">
        <v>4.8</v>
      </c>
      <c r="K192" s="66">
        <v>16</v>
      </c>
      <c r="L192" s="67">
        <v>7.25</v>
      </c>
      <c r="M192" s="68">
        <v>0.45</v>
      </c>
      <c r="N192" s="68">
        <v>0.62</v>
      </c>
      <c r="O192" s="68">
        <v>0.36</v>
      </c>
      <c r="P192" s="68">
        <v>0.23</v>
      </c>
      <c r="Q192" s="68">
        <v>0.52</v>
      </c>
      <c r="R192" s="68">
        <v>4.07</v>
      </c>
      <c r="S192" s="68">
        <v>0.2</v>
      </c>
      <c r="T192" s="67">
        <v>4.1399999999999997</v>
      </c>
      <c r="U192" s="70">
        <v>0.9</v>
      </c>
      <c r="V192" s="79">
        <v>0.38</v>
      </c>
      <c r="W192" s="78">
        <v>0.82</v>
      </c>
      <c r="X192" s="78">
        <v>0.02</v>
      </c>
      <c r="Y192" s="81">
        <v>1E-3</v>
      </c>
      <c r="Z192" s="80"/>
      <c r="AA192" s="81"/>
      <c r="AB192" s="81"/>
      <c r="AC192" s="81"/>
      <c r="AD192" s="81"/>
      <c r="AE192" s="81"/>
      <c r="AF192" s="81"/>
      <c r="AG192" s="81"/>
      <c r="AH192" s="81"/>
      <c r="AI192" s="81"/>
      <c r="AJ192" s="81"/>
      <c r="AK192" s="81"/>
      <c r="AL192" s="81"/>
      <c r="AM192" s="81"/>
      <c r="AN192" s="81"/>
      <c r="AO192" s="81"/>
      <c r="AP192" s="81"/>
    </row>
    <row r="193" spans="1:42" ht="15.75">
      <c r="A193" s="63">
        <v>201112</v>
      </c>
      <c r="B193" s="61">
        <v>2011</v>
      </c>
      <c r="C193" s="62">
        <v>12</v>
      </c>
      <c r="D193" s="60" t="s">
        <v>1230</v>
      </c>
      <c r="E193" s="64" t="s">
        <v>42</v>
      </c>
      <c r="F193" s="64" t="s">
        <v>43</v>
      </c>
      <c r="G193" s="64" t="s">
        <v>44</v>
      </c>
      <c r="H193" s="69" t="s">
        <v>1232</v>
      </c>
      <c r="I193" s="65">
        <v>207</v>
      </c>
      <c r="J193" s="67">
        <v>5</v>
      </c>
      <c r="K193" s="66">
        <v>9</v>
      </c>
      <c r="L193" s="67">
        <v>18.45</v>
      </c>
      <c r="M193" s="68">
        <v>0.21</v>
      </c>
      <c r="N193" s="68">
        <v>0.97</v>
      </c>
      <c r="O193" s="68">
        <v>0.11</v>
      </c>
      <c r="P193" s="68">
        <v>0.42</v>
      </c>
      <c r="Q193" s="68">
        <v>1.19</v>
      </c>
      <c r="R193" s="68">
        <v>10.119999999999999</v>
      </c>
      <c r="S193" s="68">
        <v>0.42</v>
      </c>
      <c r="T193" s="67">
        <v>7.85</v>
      </c>
      <c r="U193" s="70">
        <v>0.5</v>
      </c>
      <c r="V193" s="79">
        <v>0.2</v>
      </c>
      <c r="W193" s="78">
        <v>0.41</v>
      </c>
      <c r="X193" s="78">
        <v>0.09</v>
      </c>
      <c r="Y193" s="81">
        <v>1E-3</v>
      </c>
      <c r="Z193" s="80"/>
      <c r="AA193" s="80"/>
      <c r="AB193" s="81">
        <v>0.18</v>
      </c>
      <c r="AC193" s="81">
        <v>8.0000000000000002E-3</v>
      </c>
      <c r="AD193" s="81">
        <v>0.23</v>
      </c>
      <c r="AE193" s="81">
        <v>1.5</v>
      </c>
      <c r="AF193" s="81">
        <v>0.05</v>
      </c>
      <c r="AG193" s="81">
        <v>0.06</v>
      </c>
      <c r="AH193" s="81">
        <v>6.0000000000000001E-3</v>
      </c>
      <c r="AI193" s="81"/>
      <c r="AJ193" s="81">
        <v>0.21</v>
      </c>
      <c r="AK193" s="81">
        <v>7.0000000000000007E-2</v>
      </c>
      <c r="AL193" s="81"/>
      <c r="AM193" s="81"/>
      <c r="AN193" s="81"/>
      <c r="AO193" s="81"/>
      <c r="AP193" s="81"/>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93"/>
  <sheetViews>
    <sheetView workbookViewId="0">
      <pane ySplit="1" topLeftCell="A2" activePane="bottomLeft" state="frozen"/>
      <selection pane="bottomLeft"/>
    </sheetView>
  </sheetViews>
  <sheetFormatPr defaultColWidth="9.140625" defaultRowHeight="15"/>
  <cols>
    <col min="1" max="1" width="8" bestFit="1" customWidth="1"/>
    <col min="8" max="8" width="11.5703125" customWidth="1"/>
  </cols>
  <sheetData>
    <row r="1" spans="1:42" ht="26.25" thickBot="1">
      <c r="A1" s="71" t="s">
        <v>11</v>
      </c>
      <c r="B1" s="71" t="s">
        <v>12</v>
      </c>
      <c r="C1" s="71" t="s">
        <v>13</v>
      </c>
      <c r="D1" s="71" t="s">
        <v>14</v>
      </c>
      <c r="E1" s="71" t="s">
        <v>15</v>
      </c>
      <c r="F1" s="71" t="s">
        <v>16</v>
      </c>
      <c r="G1" s="71" t="s">
        <v>17</v>
      </c>
      <c r="H1" s="72" t="s">
        <v>9</v>
      </c>
      <c r="I1" s="73" t="s">
        <v>18</v>
      </c>
      <c r="J1" s="74" t="s">
        <v>19</v>
      </c>
      <c r="K1" s="75" t="s">
        <v>20</v>
      </c>
      <c r="L1" s="76" t="s">
        <v>21</v>
      </c>
      <c r="M1" s="76" t="s">
        <v>22</v>
      </c>
      <c r="N1" s="76" t="s">
        <v>23</v>
      </c>
      <c r="O1" s="76" t="s">
        <v>24</v>
      </c>
      <c r="P1" s="76" t="s">
        <v>25</v>
      </c>
      <c r="Q1" s="76" t="s">
        <v>26</v>
      </c>
      <c r="R1" s="76" t="s">
        <v>27</v>
      </c>
      <c r="S1" s="76" t="s">
        <v>28</v>
      </c>
      <c r="T1" s="76" t="s">
        <v>29</v>
      </c>
      <c r="U1" s="76" t="s">
        <v>30</v>
      </c>
      <c r="V1" s="76" t="s">
        <v>1233</v>
      </c>
      <c r="W1" s="76" t="s">
        <v>1234</v>
      </c>
      <c r="X1" s="76" t="s">
        <v>1235</v>
      </c>
      <c r="Y1" s="76" t="s">
        <v>1236</v>
      </c>
      <c r="Z1" s="76" t="s">
        <v>1237</v>
      </c>
      <c r="AA1" s="76" t="s">
        <v>1238</v>
      </c>
      <c r="AB1" s="76" t="s">
        <v>1239</v>
      </c>
      <c r="AC1" s="76" t="s">
        <v>1240</v>
      </c>
      <c r="AD1" s="76" t="s">
        <v>1241</v>
      </c>
      <c r="AE1" s="76" t="s">
        <v>1242</v>
      </c>
      <c r="AF1" s="76" t="s">
        <v>1243</v>
      </c>
      <c r="AG1" s="76" t="s">
        <v>1244</v>
      </c>
      <c r="AH1" s="76" t="s">
        <v>1245</v>
      </c>
      <c r="AI1" s="76" t="s">
        <v>1246</v>
      </c>
      <c r="AJ1" s="76" t="s">
        <v>1247</v>
      </c>
      <c r="AK1" s="76" t="s">
        <v>1248</v>
      </c>
      <c r="AL1" s="76" t="s">
        <v>1249</v>
      </c>
      <c r="AM1" s="76" t="s">
        <v>1250</v>
      </c>
      <c r="AN1" s="76" t="s">
        <v>1251</v>
      </c>
      <c r="AO1" s="76" t="s">
        <v>1252</v>
      </c>
      <c r="AP1" s="76" t="s">
        <v>32</v>
      </c>
    </row>
    <row r="2" spans="1:42" ht="15.75">
      <c r="A2" s="83">
        <v>199601</v>
      </c>
      <c r="B2" s="77">
        <v>1996</v>
      </c>
      <c r="C2" s="82">
        <v>1</v>
      </c>
      <c r="D2" s="59" t="s">
        <v>1231</v>
      </c>
      <c r="E2" s="84" t="s">
        <v>42</v>
      </c>
      <c r="F2" s="84" t="s">
        <v>43</v>
      </c>
      <c r="G2" s="84" t="s">
        <v>44</v>
      </c>
      <c r="H2" s="84" t="s">
        <v>1259</v>
      </c>
      <c r="I2" s="88">
        <v>20</v>
      </c>
      <c r="J2" s="86">
        <v>3.9</v>
      </c>
      <c r="K2" s="85">
        <v>135</v>
      </c>
      <c r="L2" s="87">
        <v>5.92</v>
      </c>
      <c r="M2" s="87">
        <v>1.78</v>
      </c>
      <c r="N2" s="87">
        <v>5.13</v>
      </c>
      <c r="O2" s="87">
        <v>0.88</v>
      </c>
      <c r="P2" s="89">
        <v>1.69</v>
      </c>
      <c r="Q2" s="89">
        <v>1.28</v>
      </c>
      <c r="R2" s="89">
        <v>3.57</v>
      </c>
      <c r="S2" s="89">
        <v>1.97</v>
      </c>
      <c r="T2" s="86">
        <v>10.8</v>
      </c>
      <c r="U2" s="90">
        <v>3.6</v>
      </c>
      <c r="V2" s="92">
        <v>1.3</v>
      </c>
      <c r="W2" s="91"/>
      <c r="X2" s="91"/>
      <c r="Y2" s="93">
        <v>3.0000000000000001E-3</v>
      </c>
      <c r="Z2" s="94"/>
      <c r="AA2" s="94"/>
      <c r="AB2" s="94"/>
      <c r="AC2" s="94"/>
      <c r="AD2" s="94"/>
      <c r="AE2" s="94"/>
      <c r="AF2" s="94"/>
      <c r="AG2" s="94"/>
      <c r="AH2" s="94"/>
      <c r="AI2" s="94"/>
      <c r="AJ2" s="94"/>
      <c r="AK2" s="94"/>
      <c r="AL2" s="94"/>
      <c r="AM2" s="94"/>
      <c r="AN2" s="94"/>
      <c r="AO2" s="94"/>
      <c r="AP2" s="94"/>
    </row>
    <row r="3" spans="1:42" ht="15.75">
      <c r="A3" s="83">
        <v>199602</v>
      </c>
      <c r="B3" s="77">
        <v>1996</v>
      </c>
      <c r="C3" s="82">
        <v>2</v>
      </c>
      <c r="D3" s="59" t="s">
        <v>1231</v>
      </c>
      <c r="E3" s="84" t="s">
        <v>42</v>
      </c>
      <c r="F3" s="84" t="s">
        <v>43</v>
      </c>
      <c r="G3" s="84" t="s">
        <v>44</v>
      </c>
      <c r="H3" s="84" t="s">
        <v>1259</v>
      </c>
      <c r="I3" s="88">
        <v>20</v>
      </c>
      <c r="J3" s="86">
        <v>3.9</v>
      </c>
      <c r="K3" s="85">
        <v>138</v>
      </c>
      <c r="L3" s="87">
        <v>14.62</v>
      </c>
      <c r="M3" s="87">
        <v>2.88</v>
      </c>
      <c r="N3" s="87">
        <v>6.22</v>
      </c>
      <c r="O3" s="87">
        <v>1.23</v>
      </c>
      <c r="P3" s="89">
        <v>3.35</v>
      </c>
      <c r="Q3" s="89">
        <v>2.17</v>
      </c>
      <c r="R3" s="89">
        <v>7.15</v>
      </c>
      <c r="S3" s="89">
        <v>3.03</v>
      </c>
      <c r="T3" s="86">
        <v>16.3</v>
      </c>
      <c r="U3" s="90">
        <v>7.7</v>
      </c>
      <c r="V3" s="92">
        <v>2.1</v>
      </c>
      <c r="W3" s="91"/>
      <c r="X3" s="91"/>
      <c r="Y3" s="93">
        <v>4.0000000000000001E-3</v>
      </c>
      <c r="Z3" s="94"/>
      <c r="AA3" s="94"/>
      <c r="AB3" s="94"/>
      <c r="AC3" s="94"/>
      <c r="AD3" s="94"/>
      <c r="AE3" s="94"/>
      <c r="AF3" s="94"/>
      <c r="AG3" s="94"/>
      <c r="AH3" s="94"/>
      <c r="AI3" s="94"/>
      <c r="AJ3" s="94"/>
      <c r="AK3" s="94"/>
      <c r="AL3" s="94"/>
      <c r="AM3" s="94"/>
      <c r="AN3" s="94"/>
      <c r="AO3" s="94"/>
      <c r="AP3" s="94"/>
    </row>
    <row r="4" spans="1:42" ht="15.75">
      <c r="A4" s="83">
        <v>199603</v>
      </c>
      <c r="B4" s="77">
        <v>1996</v>
      </c>
      <c r="C4" s="82">
        <v>3</v>
      </c>
      <c r="D4" s="59" t="s">
        <v>1231</v>
      </c>
      <c r="E4" s="84" t="s">
        <v>42</v>
      </c>
      <c r="F4" s="84" t="s">
        <v>43</v>
      </c>
      <c r="G4" s="84" t="s">
        <v>44</v>
      </c>
      <c r="H4" s="84" t="s">
        <v>1259</v>
      </c>
      <c r="I4" s="88">
        <v>23</v>
      </c>
      <c r="J4" s="86">
        <v>4.4000000000000004</v>
      </c>
      <c r="K4" s="85">
        <v>40</v>
      </c>
      <c r="L4" s="87">
        <v>6.83</v>
      </c>
      <c r="M4" s="87">
        <v>3.29</v>
      </c>
      <c r="N4" s="87">
        <v>0.76</v>
      </c>
      <c r="O4" s="87">
        <v>0.76</v>
      </c>
      <c r="P4" s="89">
        <v>1.66</v>
      </c>
      <c r="Q4" s="89">
        <v>1.1499999999999999</v>
      </c>
      <c r="R4" s="89">
        <v>4.05</v>
      </c>
      <c r="S4" s="89">
        <v>1.98</v>
      </c>
      <c r="T4" s="86">
        <v>9.9</v>
      </c>
      <c r="U4" s="90">
        <v>11</v>
      </c>
      <c r="V4" s="92">
        <v>1.6</v>
      </c>
      <c r="W4" s="91"/>
      <c r="X4" s="91"/>
      <c r="Y4" s="93">
        <v>6.0000000000000001E-3</v>
      </c>
      <c r="Z4" s="94"/>
      <c r="AA4" s="94"/>
      <c r="AB4" s="94"/>
      <c r="AC4" s="94"/>
      <c r="AD4" s="94"/>
      <c r="AE4" s="94"/>
      <c r="AF4" s="94"/>
      <c r="AG4" s="94"/>
      <c r="AH4" s="94"/>
      <c r="AI4" s="94"/>
      <c r="AJ4" s="94"/>
      <c r="AK4" s="94"/>
      <c r="AL4" s="94"/>
      <c r="AM4" s="94"/>
      <c r="AN4" s="94"/>
      <c r="AO4" s="94"/>
      <c r="AP4" s="94"/>
    </row>
    <row r="5" spans="1:42" ht="15.75">
      <c r="A5" s="83">
        <v>199604</v>
      </c>
      <c r="B5" s="77">
        <v>1996</v>
      </c>
      <c r="C5" s="82">
        <v>4</v>
      </c>
      <c r="D5" s="59" t="s">
        <v>1231</v>
      </c>
      <c r="E5" s="84" t="s">
        <v>42</v>
      </c>
      <c r="F5" s="84" t="s">
        <v>43</v>
      </c>
      <c r="G5" s="84" t="s">
        <v>44</v>
      </c>
      <c r="H5" s="84" t="s">
        <v>1259</v>
      </c>
      <c r="I5" s="88">
        <v>67</v>
      </c>
      <c r="J5" s="86">
        <v>4.3</v>
      </c>
      <c r="K5" s="85">
        <v>46</v>
      </c>
      <c r="L5" s="87">
        <v>3.2</v>
      </c>
      <c r="M5" s="87">
        <v>1.47</v>
      </c>
      <c r="N5" s="87">
        <v>1.61</v>
      </c>
      <c r="O5" s="87">
        <v>1.1399999999999999</v>
      </c>
      <c r="P5" s="89">
        <v>0.95</v>
      </c>
      <c r="Q5" s="89">
        <v>0.49</v>
      </c>
      <c r="R5" s="89">
        <v>2.44</v>
      </c>
      <c r="S5" s="89">
        <v>1.73</v>
      </c>
      <c r="T5" s="86">
        <v>5.7</v>
      </c>
      <c r="U5" s="90">
        <v>13</v>
      </c>
      <c r="V5" s="92">
        <v>1.7</v>
      </c>
      <c r="W5" s="91"/>
      <c r="X5" s="91"/>
      <c r="Y5" s="93"/>
      <c r="Z5" s="94"/>
      <c r="AA5" s="94"/>
      <c r="AB5" s="94"/>
      <c r="AC5" s="94"/>
      <c r="AD5" s="94"/>
      <c r="AE5" s="94"/>
      <c r="AF5" s="94"/>
      <c r="AG5" s="94"/>
      <c r="AH5" s="94"/>
      <c r="AI5" s="94"/>
      <c r="AJ5" s="94"/>
      <c r="AK5" s="94"/>
      <c r="AL5" s="94"/>
      <c r="AM5" s="94"/>
      <c r="AN5" s="94"/>
      <c r="AO5" s="94"/>
      <c r="AP5" s="94"/>
    </row>
    <row r="6" spans="1:42" ht="15.75">
      <c r="A6" s="83">
        <v>199605</v>
      </c>
      <c r="B6" s="77">
        <v>1996</v>
      </c>
      <c r="C6" s="82">
        <v>5</v>
      </c>
      <c r="D6" s="59" t="s">
        <v>1231</v>
      </c>
      <c r="E6" s="84" t="s">
        <v>42</v>
      </c>
      <c r="F6" s="84" t="s">
        <v>43</v>
      </c>
      <c r="G6" s="84" t="s">
        <v>44</v>
      </c>
      <c r="H6" s="84" t="s">
        <v>1259</v>
      </c>
      <c r="I6" s="88">
        <v>52</v>
      </c>
      <c r="J6" s="86">
        <v>4.4000000000000004</v>
      </c>
      <c r="K6" s="85">
        <v>40</v>
      </c>
      <c r="L6" s="87">
        <v>1.97</v>
      </c>
      <c r="M6" s="87">
        <v>0.28000000000000003</v>
      </c>
      <c r="N6" s="87">
        <v>0.97</v>
      </c>
      <c r="O6" s="87">
        <v>0.15</v>
      </c>
      <c r="P6" s="89">
        <v>0.39</v>
      </c>
      <c r="Q6" s="89">
        <v>0.24</v>
      </c>
      <c r="R6" s="89">
        <v>1.29</v>
      </c>
      <c r="S6" s="89">
        <v>1.44</v>
      </c>
      <c r="T6" s="86">
        <v>3.6</v>
      </c>
      <c r="U6" s="90">
        <v>14</v>
      </c>
      <c r="V6" s="92">
        <v>0.52</v>
      </c>
      <c r="W6" s="91"/>
      <c r="X6" s="91"/>
      <c r="Y6" s="93"/>
      <c r="Z6" s="94"/>
      <c r="AA6" s="94"/>
      <c r="AB6" s="94"/>
      <c r="AC6" s="94"/>
      <c r="AD6" s="94"/>
      <c r="AE6" s="94"/>
      <c r="AF6" s="94"/>
      <c r="AG6" s="94"/>
      <c r="AH6" s="94"/>
      <c r="AI6" s="94"/>
      <c r="AJ6" s="94"/>
      <c r="AK6" s="94"/>
      <c r="AL6" s="94"/>
      <c r="AM6" s="94"/>
      <c r="AN6" s="94"/>
      <c r="AO6" s="94"/>
      <c r="AP6" s="94"/>
    </row>
    <row r="7" spans="1:42" ht="15.75">
      <c r="A7" s="83">
        <v>199606</v>
      </c>
      <c r="B7" s="77">
        <v>1996</v>
      </c>
      <c r="C7" s="82">
        <v>6</v>
      </c>
      <c r="D7" s="59" t="s">
        <v>1231</v>
      </c>
      <c r="E7" s="84" t="s">
        <v>42</v>
      </c>
      <c r="F7" s="84" t="s">
        <v>43</v>
      </c>
      <c r="G7" s="84" t="s">
        <v>44</v>
      </c>
      <c r="H7" s="84" t="s">
        <v>1259</v>
      </c>
      <c r="I7" s="88">
        <v>47</v>
      </c>
      <c r="J7" s="86">
        <v>4.4000000000000004</v>
      </c>
      <c r="K7" s="85">
        <v>45</v>
      </c>
      <c r="L7" s="87">
        <v>8.2799999999999994</v>
      </c>
      <c r="M7" s="87">
        <v>1.66</v>
      </c>
      <c r="N7" s="87">
        <v>2.23</v>
      </c>
      <c r="O7" s="87">
        <v>1</v>
      </c>
      <c r="P7" s="89">
        <v>1.26</v>
      </c>
      <c r="Q7" s="89">
        <v>0.83</v>
      </c>
      <c r="R7" s="89">
        <v>3.97</v>
      </c>
      <c r="S7" s="89">
        <v>3.64</v>
      </c>
      <c r="T7" s="86">
        <v>8.1</v>
      </c>
      <c r="U7" s="90">
        <v>9.4</v>
      </c>
      <c r="V7" s="92">
        <v>1.8</v>
      </c>
      <c r="W7" s="91"/>
      <c r="X7" s="91"/>
      <c r="Y7" s="93"/>
      <c r="Z7" s="94"/>
      <c r="AA7" s="94"/>
      <c r="AB7" s="94"/>
      <c r="AC7" s="94"/>
      <c r="AD7" s="94"/>
      <c r="AE7" s="94"/>
      <c r="AF7" s="94"/>
      <c r="AG7" s="94"/>
      <c r="AH7" s="94"/>
      <c r="AI7" s="94"/>
      <c r="AJ7" s="94"/>
      <c r="AK7" s="94"/>
      <c r="AL7" s="94"/>
      <c r="AM7" s="94"/>
      <c r="AN7" s="94"/>
      <c r="AO7" s="94"/>
      <c r="AP7" s="94"/>
    </row>
    <row r="8" spans="1:42" ht="15.75">
      <c r="A8" s="83">
        <v>199607</v>
      </c>
      <c r="B8" s="77">
        <v>1996</v>
      </c>
      <c r="C8" s="82">
        <v>7</v>
      </c>
      <c r="D8" s="59" t="s">
        <v>1231</v>
      </c>
      <c r="E8" s="84" t="s">
        <v>42</v>
      </c>
      <c r="F8" s="84" t="s">
        <v>43</v>
      </c>
      <c r="G8" s="84" t="s">
        <v>44</v>
      </c>
      <c r="H8" s="84" t="s">
        <v>1259</v>
      </c>
      <c r="I8" s="88">
        <v>11</v>
      </c>
      <c r="J8" s="86">
        <v>4.0999999999999996</v>
      </c>
      <c r="K8" s="85">
        <v>72</v>
      </c>
      <c r="L8" s="87">
        <v>20.03</v>
      </c>
      <c r="M8" s="87">
        <v>0.66</v>
      </c>
      <c r="N8" s="87">
        <v>2.16</v>
      </c>
      <c r="O8" s="87">
        <v>0.38</v>
      </c>
      <c r="P8" s="89">
        <v>1.86</v>
      </c>
      <c r="Q8" s="89">
        <v>1.3</v>
      </c>
      <c r="R8" s="89">
        <v>9.61</v>
      </c>
      <c r="S8" s="89">
        <v>3</v>
      </c>
      <c r="T8" s="86">
        <v>11.7</v>
      </c>
      <c r="U8" s="90">
        <v>13</v>
      </c>
      <c r="V8" s="92">
        <v>0</v>
      </c>
      <c r="W8" s="91"/>
      <c r="X8" s="91"/>
      <c r="Y8" s="93"/>
      <c r="Z8" s="94"/>
      <c r="AA8" s="94"/>
      <c r="AB8" s="94"/>
      <c r="AC8" s="94"/>
      <c r="AD8" s="94"/>
      <c r="AE8" s="94"/>
      <c r="AF8" s="94"/>
      <c r="AG8" s="94"/>
      <c r="AH8" s="94"/>
      <c r="AI8" s="94"/>
      <c r="AJ8" s="94"/>
      <c r="AK8" s="94"/>
      <c r="AL8" s="94"/>
      <c r="AM8" s="94"/>
      <c r="AN8" s="94"/>
      <c r="AO8" s="94"/>
      <c r="AP8" s="94"/>
    </row>
    <row r="9" spans="1:42" ht="15.75">
      <c r="A9" s="83">
        <v>199608</v>
      </c>
      <c r="B9" s="77">
        <v>1996</v>
      </c>
      <c r="C9" s="82">
        <v>8</v>
      </c>
      <c r="D9" s="59" t="s">
        <v>1231</v>
      </c>
      <c r="E9" s="84" t="s">
        <v>42</v>
      </c>
      <c r="F9" s="84" t="s">
        <v>43</v>
      </c>
      <c r="G9" s="84" t="s">
        <v>44</v>
      </c>
      <c r="H9" s="84" t="s">
        <v>1259</v>
      </c>
      <c r="I9" s="88">
        <v>45</v>
      </c>
      <c r="J9" s="86">
        <v>4.5999999999999996</v>
      </c>
      <c r="K9" s="85">
        <v>28</v>
      </c>
      <c r="L9" s="87">
        <v>11.88</v>
      </c>
      <c r="M9" s="87">
        <v>1.49</v>
      </c>
      <c r="N9" s="87">
        <v>2.5099999999999998</v>
      </c>
      <c r="O9" s="87">
        <v>1.52</v>
      </c>
      <c r="P9" s="89">
        <v>1.73</v>
      </c>
      <c r="Q9" s="89">
        <v>1.1200000000000001</v>
      </c>
      <c r="R9" s="89">
        <v>6.63</v>
      </c>
      <c r="S9" s="89">
        <v>3.88</v>
      </c>
      <c r="T9" s="86">
        <v>8.8000000000000007</v>
      </c>
      <c r="U9" s="90">
        <v>22</v>
      </c>
      <c r="V9" s="92">
        <v>2.2999999999999998</v>
      </c>
      <c r="W9" s="91"/>
      <c r="X9" s="91"/>
      <c r="Y9" s="93"/>
      <c r="Z9" s="94"/>
      <c r="AA9" s="94"/>
      <c r="AB9" s="94"/>
      <c r="AC9" s="94"/>
      <c r="AD9" s="94"/>
      <c r="AE9" s="94"/>
      <c r="AF9" s="94"/>
      <c r="AG9" s="94"/>
      <c r="AH9" s="94"/>
      <c r="AI9" s="94"/>
      <c r="AJ9" s="94"/>
      <c r="AK9" s="94"/>
      <c r="AL9" s="94"/>
      <c r="AM9" s="94"/>
      <c r="AN9" s="94"/>
      <c r="AO9" s="94"/>
      <c r="AP9" s="94"/>
    </row>
    <row r="10" spans="1:42" ht="15.75">
      <c r="A10" s="83">
        <v>199609</v>
      </c>
      <c r="B10" s="77">
        <v>1996</v>
      </c>
      <c r="C10" s="82">
        <v>9</v>
      </c>
      <c r="D10" s="59" t="s">
        <v>1231</v>
      </c>
      <c r="E10" s="84" t="s">
        <v>42</v>
      </c>
      <c r="F10" s="84" t="s">
        <v>43</v>
      </c>
      <c r="G10" s="84" t="s">
        <v>44</v>
      </c>
      <c r="H10" s="84" t="s">
        <v>1259</v>
      </c>
      <c r="I10" s="88">
        <v>79</v>
      </c>
      <c r="J10" s="86">
        <v>4.5999999999999996</v>
      </c>
      <c r="K10" s="85">
        <v>28</v>
      </c>
      <c r="L10" s="87">
        <v>2.86</v>
      </c>
      <c r="M10" s="87">
        <v>0.34</v>
      </c>
      <c r="N10" s="87">
        <v>0.64</v>
      </c>
      <c r="O10" s="87">
        <v>0.19</v>
      </c>
      <c r="P10" s="89">
        <v>0.35</v>
      </c>
      <c r="Q10" s="89">
        <v>0.22</v>
      </c>
      <c r="R10" s="89">
        <v>1.9</v>
      </c>
      <c r="S10" s="89">
        <v>1.46</v>
      </c>
      <c r="T10" s="86">
        <v>3.9</v>
      </c>
      <c r="U10" s="90">
        <v>11</v>
      </c>
      <c r="V10" s="92">
        <v>0.63</v>
      </c>
      <c r="W10" s="91"/>
      <c r="X10" s="91"/>
      <c r="Y10" s="93"/>
      <c r="Z10" s="94"/>
      <c r="AA10" s="94"/>
      <c r="AB10" s="94"/>
      <c r="AC10" s="94"/>
      <c r="AD10" s="94"/>
      <c r="AE10" s="94"/>
      <c r="AF10" s="94"/>
      <c r="AG10" s="94"/>
      <c r="AH10" s="94"/>
      <c r="AI10" s="94"/>
      <c r="AJ10" s="94"/>
      <c r="AK10" s="94"/>
      <c r="AL10" s="94"/>
      <c r="AM10" s="94"/>
      <c r="AN10" s="94"/>
      <c r="AO10" s="94"/>
      <c r="AP10" s="94"/>
    </row>
    <row r="11" spans="1:42" ht="15.75">
      <c r="A11" s="83">
        <v>199610</v>
      </c>
      <c r="B11" s="77">
        <v>1996</v>
      </c>
      <c r="C11" s="82">
        <v>10</v>
      </c>
      <c r="D11" s="59" t="s">
        <v>1231</v>
      </c>
      <c r="E11" s="84" t="s">
        <v>42</v>
      </c>
      <c r="F11" s="84" t="s">
        <v>43</v>
      </c>
      <c r="G11" s="84" t="s">
        <v>44</v>
      </c>
      <c r="H11" s="84" t="s">
        <v>1259</v>
      </c>
      <c r="I11" s="88">
        <v>51</v>
      </c>
      <c r="J11" s="86">
        <v>4.0999999999999996</v>
      </c>
      <c r="K11" s="85">
        <v>81</v>
      </c>
      <c r="L11" s="87">
        <v>15.71</v>
      </c>
      <c r="M11" s="87">
        <v>2.36</v>
      </c>
      <c r="N11" s="87">
        <v>3.43</v>
      </c>
      <c r="O11" s="87">
        <v>1.69</v>
      </c>
      <c r="P11" s="89">
        <v>1.88</v>
      </c>
      <c r="Q11" s="89">
        <v>1.37</v>
      </c>
      <c r="R11" s="89">
        <v>8.93</v>
      </c>
      <c r="S11" s="89">
        <v>4.17</v>
      </c>
      <c r="T11" s="86">
        <v>13.3</v>
      </c>
      <c r="U11" s="90"/>
      <c r="V11" s="92">
        <v>1.52</v>
      </c>
      <c r="W11" s="91"/>
      <c r="X11" s="91"/>
      <c r="Y11" s="93"/>
      <c r="Z11" s="94"/>
      <c r="AA11" s="94"/>
      <c r="AB11" s="94"/>
      <c r="AC11" s="94"/>
      <c r="AD11" s="94"/>
      <c r="AE11" s="94"/>
      <c r="AF11" s="94"/>
      <c r="AG11" s="94"/>
      <c r="AH11" s="94"/>
      <c r="AI11" s="94"/>
      <c r="AJ11" s="94"/>
      <c r="AK11" s="94"/>
      <c r="AL11" s="94"/>
      <c r="AM11" s="94"/>
      <c r="AN11" s="94"/>
      <c r="AO11" s="94"/>
      <c r="AP11" s="94"/>
    </row>
    <row r="12" spans="1:42" ht="15.75">
      <c r="A12" s="83">
        <v>199611</v>
      </c>
      <c r="B12" s="77">
        <v>1996</v>
      </c>
      <c r="C12" s="82">
        <v>11</v>
      </c>
      <c r="D12" s="59" t="s">
        <v>1231</v>
      </c>
      <c r="E12" s="84" t="s">
        <v>42</v>
      </c>
      <c r="F12" s="84" t="s">
        <v>43</v>
      </c>
      <c r="G12" s="84" t="s">
        <v>44</v>
      </c>
      <c r="H12" s="84" t="s">
        <v>1259</v>
      </c>
      <c r="I12" s="88">
        <v>89</v>
      </c>
      <c r="J12" s="86">
        <v>4.4000000000000004</v>
      </c>
      <c r="K12" s="85">
        <v>39</v>
      </c>
      <c r="L12" s="87">
        <v>17.71</v>
      </c>
      <c r="M12" s="87">
        <v>0.47</v>
      </c>
      <c r="N12" s="87">
        <v>1.77</v>
      </c>
      <c r="O12" s="87">
        <v>0.28999999999999998</v>
      </c>
      <c r="P12" s="89">
        <v>1.05</v>
      </c>
      <c r="Q12" s="89">
        <v>1.04</v>
      </c>
      <c r="R12" s="89">
        <v>10.32</v>
      </c>
      <c r="S12" s="89">
        <v>2.39</v>
      </c>
      <c r="T12" s="86">
        <v>9.6</v>
      </c>
      <c r="U12" s="90">
        <v>8</v>
      </c>
      <c r="V12" s="92">
        <v>0.67</v>
      </c>
      <c r="W12" s="91"/>
      <c r="X12" s="91"/>
      <c r="Y12" s="93">
        <v>8.0000000000000002E-3</v>
      </c>
      <c r="Z12" s="94"/>
      <c r="AA12" s="94"/>
      <c r="AB12" s="94"/>
      <c r="AC12" s="94"/>
      <c r="AD12" s="94"/>
      <c r="AE12" s="94"/>
      <c r="AF12" s="94"/>
      <c r="AG12" s="94"/>
      <c r="AH12" s="94"/>
      <c r="AI12" s="94"/>
      <c r="AJ12" s="94"/>
      <c r="AK12" s="94"/>
      <c r="AL12" s="94"/>
      <c r="AM12" s="94"/>
      <c r="AN12" s="94"/>
      <c r="AO12" s="94"/>
      <c r="AP12" s="94"/>
    </row>
    <row r="13" spans="1:42" ht="15.75">
      <c r="A13" s="83">
        <v>199612</v>
      </c>
      <c r="B13" s="77">
        <v>1996</v>
      </c>
      <c r="C13" s="82">
        <v>12</v>
      </c>
      <c r="D13" s="59" t="s">
        <v>1231</v>
      </c>
      <c r="E13" s="84" t="s">
        <v>42</v>
      </c>
      <c r="F13" s="84" t="s">
        <v>43</v>
      </c>
      <c r="G13" s="84" t="s">
        <v>44</v>
      </c>
      <c r="H13" s="84" t="s">
        <v>1259</v>
      </c>
      <c r="I13" s="88">
        <v>23</v>
      </c>
      <c r="J13" s="86">
        <v>4.4000000000000004</v>
      </c>
      <c r="K13" s="85">
        <v>41</v>
      </c>
      <c r="L13" s="87">
        <v>5.54</v>
      </c>
      <c r="M13" s="87">
        <v>1.4</v>
      </c>
      <c r="N13" s="87">
        <v>2.0299999999999998</v>
      </c>
      <c r="O13" s="87">
        <v>0.48</v>
      </c>
      <c r="P13" s="89">
        <v>0.94</v>
      </c>
      <c r="Q13" s="89">
        <v>0.85</v>
      </c>
      <c r="R13" s="89">
        <v>4.03</v>
      </c>
      <c r="S13" s="89">
        <v>1.42</v>
      </c>
      <c r="T13" s="86">
        <v>6.3</v>
      </c>
      <c r="U13" s="90">
        <v>4.0999999999999996</v>
      </c>
      <c r="V13" s="92">
        <v>0.75</v>
      </c>
      <c r="W13" s="91"/>
      <c r="X13" s="91"/>
      <c r="Y13" s="93">
        <v>8.9999999999999993E-3</v>
      </c>
      <c r="Z13" s="94"/>
      <c r="AA13" s="94"/>
      <c r="AB13" s="94"/>
      <c r="AC13" s="94"/>
      <c r="AD13" s="94"/>
      <c r="AE13" s="94"/>
      <c r="AF13" s="94"/>
      <c r="AG13" s="94"/>
      <c r="AH13" s="94"/>
      <c r="AI13" s="94"/>
      <c r="AJ13" s="94"/>
      <c r="AK13" s="94"/>
      <c r="AL13" s="94"/>
      <c r="AM13" s="94"/>
      <c r="AN13" s="94"/>
      <c r="AO13" s="94"/>
      <c r="AP13" s="94"/>
    </row>
    <row r="14" spans="1:42" ht="15.75">
      <c r="A14" s="83">
        <v>199701</v>
      </c>
      <c r="B14" s="77">
        <v>1997</v>
      </c>
      <c r="C14" s="82">
        <v>1</v>
      </c>
      <c r="D14" s="59" t="s">
        <v>1231</v>
      </c>
      <c r="E14" s="84" t="s">
        <v>42</v>
      </c>
      <c r="F14" s="84" t="s">
        <v>43</v>
      </c>
      <c r="G14" s="84" t="s">
        <v>44</v>
      </c>
      <c r="H14" s="84" t="s">
        <v>1259</v>
      </c>
      <c r="I14" s="88">
        <v>34</v>
      </c>
      <c r="J14" s="86">
        <v>4.0999999999999996</v>
      </c>
      <c r="K14" s="85">
        <v>78</v>
      </c>
      <c r="L14" s="87">
        <v>11.76</v>
      </c>
      <c r="M14" s="87">
        <v>2.2999999999999998</v>
      </c>
      <c r="N14" s="87">
        <v>4.76</v>
      </c>
      <c r="O14" s="87">
        <v>1.03</v>
      </c>
      <c r="P14" s="89">
        <v>2.0699999999999998</v>
      </c>
      <c r="Q14" s="89">
        <v>1.62</v>
      </c>
      <c r="R14" s="89">
        <v>8.23</v>
      </c>
      <c r="S14" s="89">
        <v>3.05</v>
      </c>
      <c r="T14" s="86">
        <v>12.4</v>
      </c>
      <c r="U14" s="90">
        <v>12</v>
      </c>
      <c r="V14" s="92">
        <v>1.6</v>
      </c>
      <c r="W14" s="91">
        <v>3.9</v>
      </c>
      <c r="X14" s="91">
        <v>0.56999999999999995</v>
      </c>
      <c r="Y14" s="93">
        <v>8.9999999999999993E-3</v>
      </c>
      <c r="Z14" s="94"/>
      <c r="AA14" s="94"/>
      <c r="AB14" s="94"/>
      <c r="AC14" s="94"/>
      <c r="AD14" s="94"/>
      <c r="AE14" s="94"/>
      <c r="AF14" s="94"/>
      <c r="AG14" s="94"/>
      <c r="AH14" s="94"/>
      <c r="AI14" s="94"/>
      <c r="AJ14" s="94"/>
      <c r="AK14" s="94"/>
      <c r="AL14" s="94"/>
      <c r="AM14" s="94"/>
      <c r="AN14" s="94"/>
      <c r="AO14" s="94"/>
      <c r="AP14" s="94"/>
    </row>
    <row r="15" spans="1:42" ht="15.75">
      <c r="A15" s="83">
        <v>199702</v>
      </c>
      <c r="B15" s="77">
        <v>1997</v>
      </c>
      <c r="C15" s="82">
        <v>2</v>
      </c>
      <c r="D15" s="59" t="s">
        <v>1231</v>
      </c>
      <c r="E15" s="84" t="s">
        <v>42</v>
      </c>
      <c r="F15" s="84" t="s">
        <v>43</v>
      </c>
      <c r="G15" s="84" t="s">
        <v>44</v>
      </c>
      <c r="H15" s="84" t="s">
        <v>1259</v>
      </c>
      <c r="I15" s="88">
        <v>114</v>
      </c>
      <c r="J15" s="86">
        <v>4.2</v>
      </c>
      <c r="K15" s="85">
        <v>62</v>
      </c>
      <c r="L15" s="87">
        <v>20.13</v>
      </c>
      <c r="M15" s="87">
        <v>1.17</v>
      </c>
      <c r="N15" s="87">
        <v>2.64</v>
      </c>
      <c r="O15" s="87">
        <v>0.48</v>
      </c>
      <c r="P15" s="89">
        <v>1.89</v>
      </c>
      <c r="Q15" s="89">
        <v>1.6</v>
      </c>
      <c r="R15" s="89">
        <v>11.32</v>
      </c>
      <c r="S15" s="89">
        <v>1.63</v>
      </c>
      <c r="T15" s="86">
        <v>12.2</v>
      </c>
      <c r="U15" s="90">
        <v>7.3</v>
      </c>
      <c r="V15" s="92">
        <v>0.82</v>
      </c>
      <c r="W15" s="91">
        <v>1.99</v>
      </c>
      <c r="X15" s="91">
        <v>0.35</v>
      </c>
      <c r="Y15" s="93">
        <v>4.0000000000000001E-3</v>
      </c>
      <c r="Z15" s="94"/>
      <c r="AA15" s="94"/>
      <c r="AB15" s="94"/>
      <c r="AC15" s="94"/>
      <c r="AD15" s="94"/>
      <c r="AE15" s="94"/>
      <c r="AF15" s="94"/>
      <c r="AG15" s="94"/>
      <c r="AH15" s="94"/>
      <c r="AI15" s="94"/>
      <c r="AJ15" s="94"/>
      <c r="AK15" s="94"/>
      <c r="AL15" s="94"/>
      <c r="AM15" s="94"/>
      <c r="AN15" s="94"/>
      <c r="AO15" s="94"/>
      <c r="AP15" s="94"/>
    </row>
    <row r="16" spans="1:42" ht="15.75">
      <c r="A16" s="83">
        <v>199703</v>
      </c>
      <c r="B16" s="77">
        <v>1997</v>
      </c>
      <c r="C16" s="82">
        <v>3</v>
      </c>
      <c r="D16" s="59" t="s">
        <v>1231</v>
      </c>
      <c r="E16" s="84" t="s">
        <v>42</v>
      </c>
      <c r="F16" s="84" t="s">
        <v>43</v>
      </c>
      <c r="G16" s="84" t="s">
        <v>44</v>
      </c>
      <c r="H16" s="84" t="s">
        <v>1259</v>
      </c>
      <c r="I16" s="88">
        <v>37</v>
      </c>
      <c r="J16" s="86">
        <v>4.0999999999999996</v>
      </c>
      <c r="K16" s="85">
        <v>79</v>
      </c>
      <c r="L16" s="87">
        <v>43.67</v>
      </c>
      <c r="M16" s="87">
        <v>2.84</v>
      </c>
      <c r="N16" s="87">
        <v>5.34</v>
      </c>
      <c r="O16" s="87">
        <v>1.71</v>
      </c>
      <c r="P16" s="89">
        <v>3.99</v>
      </c>
      <c r="Q16" s="89">
        <v>4.0999999999999996</v>
      </c>
      <c r="R16" s="89">
        <v>25.14</v>
      </c>
      <c r="S16" s="89">
        <v>2.67</v>
      </c>
      <c r="T16" s="86">
        <v>24.1</v>
      </c>
      <c r="U16" s="90">
        <v>13</v>
      </c>
      <c r="V16" s="92">
        <v>2.5</v>
      </c>
      <c r="W16" s="91">
        <v>5.34</v>
      </c>
      <c r="X16" s="91">
        <v>0.79</v>
      </c>
      <c r="Y16" s="93">
        <v>8.9999999999999993E-3</v>
      </c>
    </row>
    <row r="17" spans="1:25" ht="15.75">
      <c r="A17" s="83">
        <v>199704</v>
      </c>
      <c r="B17" s="77">
        <v>1997</v>
      </c>
      <c r="C17" s="82">
        <v>4</v>
      </c>
      <c r="D17" s="59" t="s">
        <v>1231</v>
      </c>
      <c r="E17" s="84" t="s">
        <v>42</v>
      </c>
      <c r="F17" s="84" t="s">
        <v>43</v>
      </c>
      <c r="G17" s="84" t="s">
        <v>44</v>
      </c>
      <c r="H17" s="84" t="s">
        <v>1259</v>
      </c>
      <c r="I17" s="88">
        <v>17</v>
      </c>
      <c r="J17" s="86">
        <v>4.0999999999999996</v>
      </c>
      <c r="K17" s="85">
        <v>74</v>
      </c>
      <c r="L17" s="87">
        <v>40.479999999999997</v>
      </c>
      <c r="M17" s="87">
        <v>1.54</v>
      </c>
      <c r="N17" s="87">
        <v>3.67</v>
      </c>
      <c r="O17" s="87">
        <v>0.98</v>
      </c>
      <c r="P17" s="89">
        <v>2.5</v>
      </c>
      <c r="Q17" s="89">
        <v>3.09</v>
      </c>
      <c r="R17" s="89">
        <v>23.41</v>
      </c>
      <c r="S17" s="89">
        <v>2.35</v>
      </c>
      <c r="T17" s="86">
        <v>21.9</v>
      </c>
      <c r="U17" s="90">
        <v>12</v>
      </c>
      <c r="V17" s="92">
        <v>1.7</v>
      </c>
      <c r="W17" s="91">
        <v>3.24</v>
      </c>
      <c r="X17" s="91">
        <v>0.72</v>
      </c>
      <c r="Y17" s="93">
        <v>6.0000000000000001E-3</v>
      </c>
    </row>
    <row r="18" spans="1:25" ht="15.75">
      <c r="A18" s="83">
        <v>199705</v>
      </c>
      <c r="B18" s="77">
        <v>1997</v>
      </c>
      <c r="C18" s="82">
        <v>5</v>
      </c>
      <c r="D18" s="59" t="s">
        <v>1231</v>
      </c>
      <c r="E18" s="84" t="s">
        <v>42</v>
      </c>
      <c r="F18" s="84" t="s">
        <v>43</v>
      </c>
      <c r="G18" s="84" t="s">
        <v>44</v>
      </c>
      <c r="H18" s="84" t="s">
        <v>1259</v>
      </c>
      <c r="I18" s="88">
        <v>52</v>
      </c>
      <c r="J18" s="86">
        <v>4.4000000000000004</v>
      </c>
      <c r="K18" s="85">
        <v>37</v>
      </c>
      <c r="L18" s="87">
        <v>3.68</v>
      </c>
      <c r="M18" s="87">
        <v>0.82</v>
      </c>
      <c r="N18" s="87">
        <v>0.91</v>
      </c>
      <c r="O18" s="87">
        <v>0.28000000000000003</v>
      </c>
      <c r="P18" s="89">
        <v>0.41</v>
      </c>
      <c r="Q18" s="89">
        <v>0.38</v>
      </c>
      <c r="R18" s="89">
        <v>2.95</v>
      </c>
      <c r="S18" s="89">
        <v>0.99</v>
      </c>
      <c r="T18" s="86">
        <v>4.3</v>
      </c>
      <c r="U18" s="90">
        <v>8.6</v>
      </c>
      <c r="V18" s="92">
        <v>0.69</v>
      </c>
      <c r="W18" s="91">
        <v>1.51</v>
      </c>
      <c r="X18" s="91">
        <v>0.41</v>
      </c>
      <c r="Y18" s="93">
        <v>4.0000000000000001E-3</v>
      </c>
    </row>
    <row r="19" spans="1:25" ht="15.75">
      <c r="A19" s="83">
        <v>199706</v>
      </c>
      <c r="B19" s="77">
        <v>1997</v>
      </c>
      <c r="C19" s="82">
        <v>6</v>
      </c>
      <c r="D19" s="59" t="s">
        <v>1231</v>
      </c>
      <c r="E19" s="84" t="s">
        <v>42</v>
      </c>
      <c r="F19" s="84" t="s">
        <v>43</v>
      </c>
      <c r="G19" s="84" t="s">
        <v>44</v>
      </c>
      <c r="H19" s="84" t="s">
        <v>1259</v>
      </c>
      <c r="I19" s="88">
        <v>75</v>
      </c>
      <c r="J19" s="86">
        <v>4.9000000000000004</v>
      </c>
      <c r="K19" s="85">
        <v>12</v>
      </c>
      <c r="L19" s="87">
        <v>3.25</v>
      </c>
      <c r="M19" s="87">
        <v>0.31</v>
      </c>
      <c r="N19" s="87">
        <v>0.84</v>
      </c>
      <c r="O19" s="87">
        <v>0.17</v>
      </c>
      <c r="P19" s="89">
        <v>0.44</v>
      </c>
      <c r="Q19" s="89">
        <v>0.28999999999999998</v>
      </c>
      <c r="R19" s="89">
        <v>2.4300000000000002</v>
      </c>
      <c r="S19" s="89">
        <v>1.94</v>
      </c>
      <c r="T19" s="86">
        <v>3.1</v>
      </c>
      <c r="U19" s="90">
        <v>17</v>
      </c>
      <c r="V19" s="92">
        <v>0.55000000000000004</v>
      </c>
      <c r="W19" s="91">
        <v>0.86</v>
      </c>
      <c r="X19" s="91">
        <v>0.38</v>
      </c>
      <c r="Y19" s="93">
        <v>7.0000000000000001E-3</v>
      </c>
    </row>
    <row r="20" spans="1:25" ht="15.75">
      <c r="A20" s="83">
        <v>199707</v>
      </c>
      <c r="B20" s="77">
        <v>1997</v>
      </c>
      <c r="C20" s="82">
        <v>7</v>
      </c>
      <c r="D20" s="59" t="s">
        <v>1231</v>
      </c>
      <c r="E20" s="84" t="s">
        <v>42</v>
      </c>
      <c r="F20" s="84" t="s">
        <v>43</v>
      </c>
      <c r="G20" s="84" t="s">
        <v>44</v>
      </c>
      <c r="H20" s="84" t="s">
        <v>1259</v>
      </c>
      <c r="I20" s="88">
        <v>14</v>
      </c>
      <c r="J20" s="86">
        <v>5</v>
      </c>
      <c r="K20" s="85">
        <v>10</v>
      </c>
      <c r="L20" s="87">
        <v>3</v>
      </c>
      <c r="M20" s="87">
        <v>0.84</v>
      </c>
      <c r="N20" s="87">
        <v>1.04</v>
      </c>
      <c r="O20" s="87">
        <v>1</v>
      </c>
      <c r="P20" s="89">
        <v>0.53</v>
      </c>
      <c r="Q20" s="89">
        <v>0.4</v>
      </c>
      <c r="R20" s="89">
        <v>2.0099999999999998</v>
      </c>
      <c r="S20" s="89">
        <v>3.07</v>
      </c>
      <c r="T20" s="86">
        <v>3.9</v>
      </c>
      <c r="U20" s="90">
        <v>18</v>
      </c>
      <c r="V20" s="92">
        <v>1.8</v>
      </c>
      <c r="W20" s="91">
        <v>2.64</v>
      </c>
      <c r="X20" s="91">
        <v>0.8</v>
      </c>
      <c r="Y20" s="93">
        <v>5.0000000000000001E-3</v>
      </c>
    </row>
    <row r="21" spans="1:25" ht="15.75">
      <c r="A21" s="83">
        <v>199708</v>
      </c>
      <c r="B21" s="77">
        <v>1997</v>
      </c>
      <c r="C21" s="82">
        <v>8</v>
      </c>
      <c r="D21" s="59" t="s">
        <v>1231</v>
      </c>
      <c r="E21" s="84" t="s">
        <v>42</v>
      </c>
      <c r="F21" s="84" t="s">
        <v>43</v>
      </c>
      <c r="G21" s="84" t="s">
        <v>44</v>
      </c>
      <c r="H21" s="84" t="s">
        <v>1259</v>
      </c>
      <c r="I21" s="88">
        <v>90</v>
      </c>
      <c r="J21" s="86">
        <v>4.5999999999999996</v>
      </c>
      <c r="K21" s="85">
        <v>28</v>
      </c>
      <c r="L21" s="87">
        <v>2.2000000000000002</v>
      </c>
      <c r="M21" s="87">
        <v>0.88</v>
      </c>
      <c r="N21" s="87">
        <v>1.25</v>
      </c>
      <c r="O21" s="87">
        <v>0.86</v>
      </c>
      <c r="P21" s="89">
        <v>0.61</v>
      </c>
      <c r="Q21" s="89">
        <v>0.32</v>
      </c>
      <c r="R21" s="89">
        <v>1.89</v>
      </c>
      <c r="S21" s="89">
        <v>1.94</v>
      </c>
      <c r="T21" s="86">
        <v>4.2</v>
      </c>
      <c r="U21" s="90">
        <v>14</v>
      </c>
      <c r="V21" s="92">
        <v>1.5</v>
      </c>
      <c r="W21" s="91">
        <v>2.38</v>
      </c>
      <c r="X21" s="91">
        <v>0.64</v>
      </c>
      <c r="Y21" s="93">
        <v>4.0000000000000001E-3</v>
      </c>
    </row>
    <row r="22" spans="1:25" ht="15.75">
      <c r="A22" s="83">
        <v>199709</v>
      </c>
      <c r="B22" s="77">
        <v>1997</v>
      </c>
      <c r="C22" s="82">
        <v>9</v>
      </c>
      <c r="D22" s="59" t="s">
        <v>1231</v>
      </c>
      <c r="E22" s="84" t="s">
        <v>42</v>
      </c>
      <c r="F22" s="84" t="s">
        <v>43</v>
      </c>
      <c r="G22" s="84" t="s">
        <v>44</v>
      </c>
      <c r="H22" s="84" t="s">
        <v>1259</v>
      </c>
      <c r="I22" s="88">
        <v>65</v>
      </c>
      <c r="J22" s="86">
        <v>4.4000000000000004</v>
      </c>
      <c r="K22" s="85">
        <v>45</v>
      </c>
      <c r="L22" s="87">
        <v>22.46</v>
      </c>
      <c r="M22" s="87">
        <v>0.71</v>
      </c>
      <c r="N22" s="87">
        <v>1.9</v>
      </c>
      <c r="O22" s="87">
        <v>0.17</v>
      </c>
      <c r="P22" s="89">
        <v>1.38</v>
      </c>
      <c r="Q22" s="89">
        <v>1.26</v>
      </c>
      <c r="R22" s="89">
        <v>11.35</v>
      </c>
      <c r="S22" s="89">
        <v>2.27</v>
      </c>
      <c r="T22" s="86">
        <v>11.1</v>
      </c>
      <c r="U22" s="90">
        <v>8.1</v>
      </c>
      <c r="V22" s="92">
        <v>0.92</v>
      </c>
      <c r="W22" s="91">
        <v>1.63</v>
      </c>
      <c r="X22" s="91">
        <v>0.75</v>
      </c>
      <c r="Y22" s="93">
        <v>3.0000000000000001E-3</v>
      </c>
    </row>
    <row r="23" spans="1:25" ht="15.75">
      <c r="A23" s="83">
        <v>199710</v>
      </c>
      <c r="B23" s="77">
        <v>1997</v>
      </c>
      <c r="C23" s="82">
        <v>10</v>
      </c>
      <c r="D23" s="59" t="s">
        <v>1231</v>
      </c>
      <c r="E23" s="84" t="s">
        <v>42</v>
      </c>
      <c r="F23" s="84" t="s">
        <v>43</v>
      </c>
      <c r="G23" s="84" t="s">
        <v>44</v>
      </c>
      <c r="H23" s="84" t="s">
        <v>1259</v>
      </c>
      <c r="I23" s="88">
        <v>47</v>
      </c>
      <c r="J23" s="86">
        <v>4.7</v>
      </c>
      <c r="K23" s="85">
        <v>21</v>
      </c>
      <c r="L23" s="87">
        <v>15.34</v>
      </c>
      <c r="M23" s="87">
        <v>0.65</v>
      </c>
      <c r="N23" s="87">
        <v>1.48</v>
      </c>
      <c r="O23" s="87">
        <v>0.25</v>
      </c>
      <c r="P23" s="89">
        <v>0.94</v>
      </c>
      <c r="Q23" s="89">
        <v>0.93</v>
      </c>
      <c r="R23" s="89">
        <v>8.2200000000000006</v>
      </c>
      <c r="S23" s="89">
        <v>3.2</v>
      </c>
      <c r="T23" s="86">
        <v>8.1</v>
      </c>
      <c r="U23" s="90">
        <v>13</v>
      </c>
      <c r="V23" s="92">
        <v>0.78</v>
      </c>
      <c r="W23" s="91">
        <v>1.43</v>
      </c>
      <c r="X23" s="91">
        <v>0.53</v>
      </c>
      <c r="Y23" s="93">
        <v>3.0000000000000001E-3</v>
      </c>
    </row>
    <row r="24" spans="1:25" ht="15.75">
      <c r="A24" s="83">
        <v>199711</v>
      </c>
      <c r="B24" s="77">
        <v>1997</v>
      </c>
      <c r="C24" s="82">
        <v>11</v>
      </c>
      <c r="D24" s="59" t="s">
        <v>1231</v>
      </c>
      <c r="E24" s="84" t="s">
        <v>42</v>
      </c>
      <c r="F24" s="84" t="s">
        <v>43</v>
      </c>
      <c r="G24" s="84" t="s">
        <v>44</v>
      </c>
      <c r="H24" s="84" t="s">
        <v>1259</v>
      </c>
      <c r="I24" s="88">
        <v>26</v>
      </c>
      <c r="J24" s="86">
        <v>5.3</v>
      </c>
      <c r="K24" s="85">
        <v>5</v>
      </c>
      <c r="L24" s="87">
        <v>13.87</v>
      </c>
      <c r="M24" s="87">
        <v>1.2</v>
      </c>
      <c r="N24" s="87">
        <v>1.96</v>
      </c>
      <c r="O24" s="87">
        <v>0.15</v>
      </c>
      <c r="P24" s="89">
        <v>1.32</v>
      </c>
      <c r="Q24" s="89">
        <v>1.5</v>
      </c>
      <c r="R24" s="89">
        <v>8.14</v>
      </c>
      <c r="S24" s="89">
        <v>4.83</v>
      </c>
      <c r="T24" s="86">
        <v>8.4</v>
      </c>
      <c r="U24" s="90">
        <v>30</v>
      </c>
      <c r="V24" s="92">
        <v>1.2</v>
      </c>
      <c r="W24" s="91">
        <v>2.4</v>
      </c>
      <c r="X24" s="91">
        <v>1.05</v>
      </c>
      <c r="Y24" s="93">
        <v>5.0000000000000001E-3</v>
      </c>
    </row>
    <row r="25" spans="1:25" ht="15.75">
      <c r="A25" s="83">
        <v>199712</v>
      </c>
      <c r="B25" s="77">
        <v>1997</v>
      </c>
      <c r="C25" s="82">
        <v>12</v>
      </c>
      <c r="D25" s="59" t="s">
        <v>1231</v>
      </c>
      <c r="E25" s="84" t="s">
        <v>42</v>
      </c>
      <c r="F25" s="84" t="s">
        <v>43</v>
      </c>
      <c r="G25" s="84" t="s">
        <v>44</v>
      </c>
      <c r="H25" s="84" t="s">
        <v>1259</v>
      </c>
      <c r="I25" s="88">
        <v>99</v>
      </c>
      <c r="J25" s="86">
        <v>4.5999999999999996</v>
      </c>
      <c r="K25" s="85">
        <v>28</v>
      </c>
      <c r="L25" s="87">
        <v>3.93</v>
      </c>
      <c r="M25" s="87">
        <v>0.83</v>
      </c>
      <c r="N25" s="87">
        <v>1.26</v>
      </c>
      <c r="O25" s="87">
        <v>0.26</v>
      </c>
      <c r="P25" s="89">
        <v>0.6</v>
      </c>
      <c r="Q25" s="89">
        <v>0.48</v>
      </c>
      <c r="R25" s="89">
        <v>2.98</v>
      </c>
      <c r="S25" s="89">
        <v>1.71</v>
      </c>
      <c r="T25" s="86">
        <v>4.0999999999999996</v>
      </c>
      <c r="U25" s="90">
        <v>8.8000000000000007</v>
      </c>
      <c r="V25" s="92">
        <v>0.64</v>
      </c>
      <c r="W25" s="91">
        <v>1.47</v>
      </c>
      <c r="X25" s="91">
        <v>0.39</v>
      </c>
      <c r="Y25" s="93">
        <v>6.0000000000000001E-3</v>
      </c>
    </row>
    <row r="26" spans="1:25" ht="15.75">
      <c r="A26" s="83">
        <v>199801</v>
      </c>
      <c r="B26" s="77">
        <v>1998</v>
      </c>
      <c r="C26" s="82">
        <v>1</v>
      </c>
      <c r="D26" s="59" t="s">
        <v>1231</v>
      </c>
      <c r="E26" s="84" t="s">
        <v>42</v>
      </c>
      <c r="F26" s="84" t="s">
        <v>43</v>
      </c>
      <c r="G26" s="84" t="s">
        <v>44</v>
      </c>
      <c r="H26" s="84" t="s">
        <v>1259</v>
      </c>
      <c r="I26" s="88">
        <v>99</v>
      </c>
      <c r="J26" s="86">
        <v>4.5</v>
      </c>
      <c r="K26" s="85">
        <v>31</v>
      </c>
      <c r="L26" s="87">
        <v>7.39</v>
      </c>
      <c r="M26" s="87">
        <v>0.77</v>
      </c>
      <c r="N26" s="87">
        <v>1.32</v>
      </c>
      <c r="O26" s="87">
        <v>0.28999999999999998</v>
      </c>
      <c r="P26" s="89">
        <v>0.85</v>
      </c>
      <c r="Q26" s="89">
        <v>0.82</v>
      </c>
      <c r="R26" s="89">
        <v>4.5999999999999996</v>
      </c>
      <c r="S26" s="89">
        <v>1.54</v>
      </c>
      <c r="T26" s="86">
        <v>5.2</v>
      </c>
      <c r="U26" s="90">
        <v>5.9</v>
      </c>
      <c r="V26" s="92">
        <v>0.57999999999999996</v>
      </c>
      <c r="W26" s="91">
        <v>1.35</v>
      </c>
      <c r="X26" s="91">
        <v>0.3</v>
      </c>
      <c r="Y26" s="93">
        <v>4.0000000000000001E-3</v>
      </c>
    </row>
    <row r="27" spans="1:25" ht="15.75">
      <c r="A27" s="83">
        <v>199802</v>
      </c>
      <c r="B27" s="77">
        <v>1998</v>
      </c>
      <c r="C27" s="82">
        <v>2</v>
      </c>
      <c r="D27" s="59" t="s">
        <v>1231</v>
      </c>
      <c r="E27" s="84" t="s">
        <v>42</v>
      </c>
      <c r="F27" s="84" t="s">
        <v>43</v>
      </c>
      <c r="G27" s="84" t="s">
        <v>44</v>
      </c>
      <c r="H27" s="84" t="s">
        <v>1259</v>
      </c>
      <c r="I27" s="88">
        <v>72</v>
      </c>
      <c r="J27" s="86">
        <v>4.3</v>
      </c>
      <c r="K27" s="85">
        <v>48</v>
      </c>
      <c r="L27" s="87">
        <v>16.7</v>
      </c>
      <c r="M27" s="87">
        <v>1.47</v>
      </c>
      <c r="N27" s="87">
        <v>2.56</v>
      </c>
      <c r="O27" s="87">
        <v>0.57999999999999996</v>
      </c>
      <c r="P27" s="89">
        <v>1.82</v>
      </c>
      <c r="Q27" s="89">
        <v>1.73</v>
      </c>
      <c r="R27" s="89">
        <v>9.77</v>
      </c>
      <c r="S27" s="89">
        <v>1.87</v>
      </c>
      <c r="T27" s="86">
        <v>10</v>
      </c>
      <c r="U27" s="90">
        <v>8.6</v>
      </c>
      <c r="V27" s="92">
        <v>1</v>
      </c>
      <c r="W27" s="91">
        <v>2.4700000000000002</v>
      </c>
      <c r="X27" s="91">
        <v>0.42</v>
      </c>
      <c r="Y27" s="93">
        <v>4.0000000000000001E-3</v>
      </c>
    </row>
    <row r="28" spans="1:25" ht="15.75">
      <c r="A28" s="83">
        <v>199803</v>
      </c>
      <c r="B28" s="77">
        <v>1998</v>
      </c>
      <c r="C28" s="82">
        <v>3</v>
      </c>
      <c r="D28" s="59" t="s">
        <v>1231</v>
      </c>
      <c r="E28" s="84" t="s">
        <v>42</v>
      </c>
      <c r="F28" s="84" t="s">
        <v>43</v>
      </c>
      <c r="G28" s="84" t="s">
        <v>44</v>
      </c>
      <c r="H28" s="84" t="s">
        <v>1259</v>
      </c>
      <c r="I28" s="88">
        <v>21</v>
      </c>
      <c r="J28" s="86">
        <v>4.4000000000000004</v>
      </c>
      <c r="K28" s="85">
        <v>45</v>
      </c>
      <c r="L28" s="87">
        <v>37.07</v>
      </c>
      <c r="M28" s="87">
        <v>1.95</v>
      </c>
      <c r="N28" s="87">
        <v>3.45</v>
      </c>
      <c r="O28" s="87">
        <v>0.71</v>
      </c>
      <c r="P28" s="89">
        <v>3.25</v>
      </c>
      <c r="Q28" s="89">
        <v>2.92</v>
      </c>
      <c r="R28" s="89">
        <v>20.27</v>
      </c>
      <c r="S28" s="89">
        <v>2.88</v>
      </c>
      <c r="T28" s="86">
        <v>19.3</v>
      </c>
      <c r="U28" s="90">
        <v>13</v>
      </c>
      <c r="V28" s="92">
        <v>1.4</v>
      </c>
      <c r="W28" s="91">
        <v>3.35</v>
      </c>
      <c r="X28" s="91">
        <v>0.69</v>
      </c>
      <c r="Y28" s="93">
        <v>8.9999999999999993E-3</v>
      </c>
    </row>
    <row r="29" spans="1:25" ht="15.75">
      <c r="A29" s="83">
        <v>199804</v>
      </c>
      <c r="B29" s="77">
        <v>1998</v>
      </c>
      <c r="C29" s="82">
        <v>4</v>
      </c>
      <c r="D29" s="59" t="s">
        <v>1231</v>
      </c>
      <c r="E29" s="84" t="s">
        <v>42</v>
      </c>
      <c r="F29" s="84" t="s">
        <v>43</v>
      </c>
      <c r="G29" s="84" t="s">
        <v>44</v>
      </c>
      <c r="H29" s="84" t="s">
        <v>1259</v>
      </c>
      <c r="I29" s="88">
        <v>89</v>
      </c>
      <c r="J29" s="86">
        <v>4.4000000000000004</v>
      </c>
      <c r="K29" s="85">
        <v>37</v>
      </c>
      <c r="L29" s="87">
        <v>2.63</v>
      </c>
      <c r="M29" s="87">
        <v>0.8</v>
      </c>
      <c r="N29" s="87">
        <v>1.35</v>
      </c>
      <c r="O29" s="87">
        <v>0.41</v>
      </c>
      <c r="P29" s="89">
        <v>0.47</v>
      </c>
      <c r="Q29" s="89">
        <v>0.36</v>
      </c>
      <c r="R29" s="89">
        <v>2.37</v>
      </c>
      <c r="S29" s="89">
        <v>0.99</v>
      </c>
      <c r="T29" s="86">
        <v>4</v>
      </c>
      <c r="U29" s="90">
        <v>7.9</v>
      </c>
      <c r="V29" s="92">
        <v>0.68</v>
      </c>
      <c r="W29" s="91">
        <v>1.48</v>
      </c>
      <c r="X29" s="91">
        <v>0.27</v>
      </c>
      <c r="Y29" s="93">
        <v>5.0000000000000001E-3</v>
      </c>
    </row>
    <row r="30" spans="1:25" ht="15.75">
      <c r="A30" s="83">
        <v>199805</v>
      </c>
      <c r="B30" s="77">
        <v>1998</v>
      </c>
      <c r="C30" s="82">
        <v>5</v>
      </c>
      <c r="D30" s="59" t="s">
        <v>1231</v>
      </c>
      <c r="E30" s="84" t="s">
        <v>42</v>
      </c>
      <c r="F30" s="84" t="s">
        <v>43</v>
      </c>
      <c r="G30" s="84" t="s">
        <v>44</v>
      </c>
      <c r="H30" s="84" t="s">
        <v>1259</v>
      </c>
      <c r="I30" s="88">
        <v>35</v>
      </c>
      <c r="J30" s="86"/>
      <c r="K30" s="85"/>
      <c r="L30" s="87">
        <v>4.59</v>
      </c>
      <c r="M30" s="87">
        <v>1.24</v>
      </c>
      <c r="N30" s="87">
        <v>1.86</v>
      </c>
      <c r="O30" s="87"/>
      <c r="P30" s="89">
        <v>0.71</v>
      </c>
      <c r="Q30" s="89">
        <v>0.56999999999999995</v>
      </c>
      <c r="R30" s="89">
        <v>2.4</v>
      </c>
      <c r="S30" s="89">
        <v>5.71</v>
      </c>
      <c r="T30" s="86">
        <v>6.2</v>
      </c>
      <c r="U30" s="90"/>
      <c r="V30" s="92"/>
      <c r="W30" s="91">
        <v>1.24</v>
      </c>
      <c r="X30" s="91"/>
      <c r="Y30" s="93"/>
    </row>
    <row r="31" spans="1:25" ht="15.75">
      <c r="A31" s="83">
        <v>199806</v>
      </c>
      <c r="B31" s="77">
        <v>1998</v>
      </c>
      <c r="C31" s="82">
        <v>6</v>
      </c>
      <c r="D31" s="59" t="s">
        <v>1231</v>
      </c>
      <c r="E31" s="84" t="s">
        <v>42</v>
      </c>
      <c r="F31" s="84" t="s">
        <v>43</v>
      </c>
      <c r="G31" s="84" t="s">
        <v>44</v>
      </c>
      <c r="H31" s="84" t="s">
        <v>1259</v>
      </c>
      <c r="I31" s="88">
        <v>90</v>
      </c>
      <c r="J31" s="86">
        <v>5</v>
      </c>
      <c r="K31" s="85">
        <v>11</v>
      </c>
      <c r="L31" s="87">
        <v>6.98</v>
      </c>
      <c r="M31" s="87">
        <v>0.26</v>
      </c>
      <c r="N31" s="87">
        <v>1.06</v>
      </c>
      <c r="O31" s="87">
        <v>0.26</v>
      </c>
      <c r="P31" s="89">
        <v>0.53</v>
      </c>
      <c r="Q31" s="89">
        <v>0.36</v>
      </c>
      <c r="R31" s="89">
        <v>4.08</v>
      </c>
      <c r="S31" s="89">
        <v>3.74</v>
      </c>
      <c r="T31" s="86"/>
      <c r="U31" s="90">
        <v>12</v>
      </c>
      <c r="V31" s="92">
        <v>0.68</v>
      </c>
      <c r="W31" s="91">
        <v>0.94</v>
      </c>
      <c r="X31" s="91">
        <v>0.42</v>
      </c>
      <c r="Y31" s="93">
        <v>8.0000000000000002E-3</v>
      </c>
    </row>
    <row r="32" spans="1:25" ht="15.75">
      <c r="A32" s="83">
        <v>199807</v>
      </c>
      <c r="B32" s="77">
        <v>1998</v>
      </c>
      <c r="C32" s="82">
        <v>7</v>
      </c>
      <c r="D32" s="59" t="s">
        <v>1231</v>
      </c>
      <c r="E32" s="84" t="s">
        <v>42</v>
      </c>
      <c r="F32" s="84" t="s">
        <v>43</v>
      </c>
      <c r="G32" s="84" t="s">
        <v>44</v>
      </c>
      <c r="H32" s="84" t="s">
        <v>1259</v>
      </c>
      <c r="I32" s="88">
        <v>76</v>
      </c>
      <c r="J32" s="86">
        <v>4.9000000000000004</v>
      </c>
      <c r="K32" s="85">
        <v>12</v>
      </c>
      <c r="L32" s="87">
        <v>6.19</v>
      </c>
      <c r="M32" s="87">
        <v>0.15</v>
      </c>
      <c r="N32" s="87">
        <v>0.72</v>
      </c>
      <c r="O32" s="87">
        <v>0.23</v>
      </c>
      <c r="P32" s="89">
        <v>0.35</v>
      </c>
      <c r="Q32" s="89">
        <v>0.26</v>
      </c>
      <c r="R32" s="89">
        <v>3.26</v>
      </c>
      <c r="S32" s="89">
        <v>2.1800000000000002</v>
      </c>
      <c r="T32" s="86"/>
      <c r="U32" s="90">
        <v>7.4</v>
      </c>
      <c r="V32" s="92">
        <v>0.65</v>
      </c>
      <c r="W32" s="91">
        <v>0.8</v>
      </c>
      <c r="X32" s="91">
        <v>0.42</v>
      </c>
      <c r="Y32" s="93">
        <v>8.9999999999999993E-3</v>
      </c>
    </row>
    <row r="33" spans="1:25" ht="15.75">
      <c r="A33" s="83">
        <v>199808</v>
      </c>
      <c r="B33" s="77">
        <v>1998</v>
      </c>
      <c r="C33" s="82">
        <v>8</v>
      </c>
      <c r="D33" s="59" t="s">
        <v>1231</v>
      </c>
      <c r="E33" s="84" t="s">
        <v>42</v>
      </c>
      <c r="F33" s="84" t="s">
        <v>43</v>
      </c>
      <c r="G33" s="84" t="s">
        <v>44</v>
      </c>
      <c r="H33" s="84" t="s">
        <v>1259</v>
      </c>
      <c r="I33" s="88">
        <v>70</v>
      </c>
      <c r="J33" s="86">
        <v>4.7</v>
      </c>
      <c r="K33" s="85">
        <v>22</v>
      </c>
      <c r="L33" s="87">
        <v>12.54</v>
      </c>
      <c r="M33" s="87">
        <v>0.3</v>
      </c>
      <c r="N33" s="87">
        <v>1.4</v>
      </c>
      <c r="O33" s="87">
        <v>0.36</v>
      </c>
      <c r="P33" s="89">
        <v>0.76</v>
      </c>
      <c r="Q33" s="89">
        <v>0.72</v>
      </c>
      <c r="R33" s="89">
        <v>6.34</v>
      </c>
      <c r="S33" s="89">
        <v>2.85</v>
      </c>
      <c r="T33" s="86">
        <v>7.2</v>
      </c>
      <c r="U33" s="90">
        <v>11</v>
      </c>
      <c r="V33" s="92">
        <v>0.92</v>
      </c>
      <c r="W33" s="91">
        <v>1.22</v>
      </c>
      <c r="X33" s="91">
        <v>0.56000000000000005</v>
      </c>
      <c r="Y33" s="93">
        <v>5.0000000000000001E-3</v>
      </c>
    </row>
    <row r="34" spans="1:25" ht="15.75">
      <c r="A34" s="83">
        <v>199809</v>
      </c>
      <c r="B34" s="77">
        <v>1998</v>
      </c>
      <c r="C34" s="82">
        <v>9</v>
      </c>
      <c r="D34" s="59" t="s">
        <v>1231</v>
      </c>
      <c r="E34" s="84" t="s">
        <v>42</v>
      </c>
      <c r="F34" s="84" t="s">
        <v>43</v>
      </c>
      <c r="G34" s="84" t="s">
        <v>44</v>
      </c>
      <c r="H34" s="84" t="s">
        <v>1259</v>
      </c>
      <c r="I34" s="88">
        <v>59</v>
      </c>
      <c r="J34" s="86">
        <v>4.9000000000000004</v>
      </c>
      <c r="K34" s="85">
        <v>12</v>
      </c>
      <c r="L34" s="87">
        <v>3.64</v>
      </c>
      <c r="M34" s="87">
        <v>0.27</v>
      </c>
      <c r="N34" s="87">
        <v>0.92</v>
      </c>
      <c r="O34" s="87">
        <v>0.22</v>
      </c>
      <c r="P34" s="89">
        <v>0.37</v>
      </c>
      <c r="Q34" s="89">
        <v>0.19</v>
      </c>
      <c r="R34" s="89">
        <v>2.99</v>
      </c>
      <c r="S34" s="89">
        <v>2.27</v>
      </c>
      <c r="T34" s="86">
        <v>2.7</v>
      </c>
      <c r="U34" s="90">
        <v>15</v>
      </c>
      <c r="V34" s="92">
        <v>0.72</v>
      </c>
      <c r="W34" s="91">
        <v>0.99</v>
      </c>
      <c r="X34" s="91">
        <v>0.5</v>
      </c>
      <c r="Y34" s="93">
        <v>5.0000000000000001E-3</v>
      </c>
    </row>
    <row r="35" spans="1:25" ht="15.75">
      <c r="A35" s="83">
        <v>199810</v>
      </c>
      <c r="B35" s="77">
        <v>1998</v>
      </c>
      <c r="C35" s="82">
        <v>10</v>
      </c>
      <c r="D35" s="59" t="s">
        <v>1231</v>
      </c>
      <c r="E35" s="84" t="s">
        <v>42</v>
      </c>
      <c r="F35" s="84" t="s">
        <v>43</v>
      </c>
      <c r="G35" s="84" t="s">
        <v>44</v>
      </c>
      <c r="H35" s="84" t="s">
        <v>1259</v>
      </c>
      <c r="I35" s="88">
        <v>148</v>
      </c>
      <c r="J35" s="86">
        <v>4.7</v>
      </c>
      <c r="K35" s="85">
        <v>19</v>
      </c>
      <c r="L35" s="87">
        <v>10.16</v>
      </c>
      <c r="M35" s="87">
        <v>0.17</v>
      </c>
      <c r="N35" s="87">
        <v>1</v>
      </c>
      <c r="O35" s="87">
        <v>0.13</v>
      </c>
      <c r="P35" s="89">
        <v>0.6</v>
      </c>
      <c r="Q35" s="89">
        <v>0.55000000000000004</v>
      </c>
      <c r="R35" s="89">
        <v>5.18</v>
      </c>
      <c r="S35" s="89">
        <v>2.91</v>
      </c>
      <c r="T35" s="86">
        <v>5.8</v>
      </c>
      <c r="U35" s="90">
        <v>8.9</v>
      </c>
      <c r="V35" s="92">
        <v>0.43</v>
      </c>
      <c r="W35" s="91">
        <v>0.6</v>
      </c>
      <c r="X35" s="91">
        <v>0.3</v>
      </c>
      <c r="Y35" s="93">
        <v>4.0000000000000001E-3</v>
      </c>
    </row>
    <row r="36" spans="1:25" ht="15.75">
      <c r="A36" s="83">
        <v>199811</v>
      </c>
      <c r="B36" s="77">
        <v>1998</v>
      </c>
      <c r="C36" s="82">
        <v>11</v>
      </c>
      <c r="D36" s="59" t="s">
        <v>1231</v>
      </c>
      <c r="E36" s="84" t="s">
        <v>42</v>
      </c>
      <c r="F36" s="84" t="s">
        <v>43</v>
      </c>
      <c r="G36" s="84" t="s">
        <v>44</v>
      </c>
      <c r="H36" s="84" t="s">
        <v>1259</v>
      </c>
      <c r="I36" s="88">
        <v>16</v>
      </c>
      <c r="J36" s="86">
        <v>4.5999999999999996</v>
      </c>
      <c r="K36" s="85">
        <v>28</v>
      </c>
      <c r="L36" s="87">
        <v>9.06</v>
      </c>
      <c r="M36" s="87">
        <v>0.38</v>
      </c>
      <c r="N36" s="87">
        <v>1.4</v>
      </c>
      <c r="O36" s="87">
        <v>0.25</v>
      </c>
      <c r="P36" s="89">
        <v>0.59</v>
      </c>
      <c r="Q36" s="89">
        <v>0.56000000000000005</v>
      </c>
      <c r="R36" s="89">
        <v>5.14</v>
      </c>
      <c r="S36" s="89">
        <v>2.0699999999999998</v>
      </c>
      <c r="T36" s="86">
        <v>5.7</v>
      </c>
      <c r="U36" s="90">
        <v>4</v>
      </c>
      <c r="V36" s="92">
        <v>0.54</v>
      </c>
      <c r="W36" s="91">
        <v>0.92</v>
      </c>
      <c r="X36" s="91">
        <v>0.28999999999999998</v>
      </c>
      <c r="Y36" s="93">
        <v>5.0000000000000001E-3</v>
      </c>
    </row>
    <row r="37" spans="1:25" ht="15.75">
      <c r="A37" s="83">
        <v>199812</v>
      </c>
      <c r="B37" s="77">
        <v>1998</v>
      </c>
      <c r="C37" s="82">
        <v>12</v>
      </c>
      <c r="D37" s="59" t="s">
        <v>1231</v>
      </c>
      <c r="E37" s="84" t="s">
        <v>42</v>
      </c>
      <c r="F37" s="84" t="s">
        <v>43</v>
      </c>
      <c r="G37" s="84" t="s">
        <v>44</v>
      </c>
      <c r="H37" s="84" t="s">
        <v>1259</v>
      </c>
      <c r="I37" s="88">
        <v>72</v>
      </c>
      <c r="J37" s="86">
        <v>4.4000000000000004</v>
      </c>
      <c r="K37" s="85">
        <v>42</v>
      </c>
      <c r="L37" s="87">
        <v>15.89</v>
      </c>
      <c r="M37" s="87">
        <v>1.04</v>
      </c>
      <c r="N37" s="87">
        <v>2.48</v>
      </c>
      <c r="O37" s="87">
        <v>0.43</v>
      </c>
      <c r="P37" s="89">
        <v>1.5</v>
      </c>
      <c r="Q37" s="89">
        <v>1.48</v>
      </c>
      <c r="R37" s="89">
        <v>9.0299999999999994</v>
      </c>
      <c r="S37" s="89">
        <v>2.82</v>
      </c>
      <c r="T37" s="86">
        <v>10.1</v>
      </c>
      <c r="U37" s="90">
        <v>5.4</v>
      </c>
      <c r="V37" s="92">
        <v>0.75</v>
      </c>
      <c r="W37" s="91">
        <v>1.79</v>
      </c>
      <c r="X37" s="91">
        <v>0.32</v>
      </c>
      <c r="Y37" s="93">
        <v>5.0000000000000001E-3</v>
      </c>
    </row>
    <row r="38" spans="1:25" ht="15.75">
      <c r="A38" s="83">
        <v>199901</v>
      </c>
      <c r="B38" s="77">
        <v>1999</v>
      </c>
      <c r="C38" s="82">
        <v>1</v>
      </c>
      <c r="D38" s="59" t="s">
        <v>1231</v>
      </c>
      <c r="E38" s="84" t="s">
        <v>42</v>
      </c>
      <c r="F38" s="84" t="s">
        <v>43</v>
      </c>
      <c r="G38" s="84" t="s">
        <v>44</v>
      </c>
      <c r="H38" s="84" t="s">
        <v>1259</v>
      </c>
      <c r="I38" s="88">
        <v>114</v>
      </c>
      <c r="J38" s="86">
        <v>4.4000000000000004</v>
      </c>
      <c r="K38" s="85">
        <v>37</v>
      </c>
      <c r="L38" s="87">
        <v>10.08</v>
      </c>
      <c r="M38" s="87">
        <v>0.81</v>
      </c>
      <c r="N38" s="87">
        <v>1.47</v>
      </c>
      <c r="O38" s="87">
        <v>0.24</v>
      </c>
      <c r="P38" s="89">
        <v>0.78</v>
      </c>
      <c r="Q38" s="89">
        <v>0.72</v>
      </c>
      <c r="R38" s="89">
        <v>5.97</v>
      </c>
      <c r="S38" s="89">
        <v>1.57</v>
      </c>
      <c r="T38" s="86">
        <v>6.9</v>
      </c>
      <c r="U38" s="90">
        <v>11</v>
      </c>
      <c r="V38" s="92">
        <v>0.43</v>
      </c>
      <c r="W38" s="91">
        <v>1.24</v>
      </c>
      <c r="X38" s="91">
        <v>0.19</v>
      </c>
      <c r="Y38" s="93">
        <v>4.0000000000000001E-3</v>
      </c>
    </row>
    <row r="39" spans="1:25" ht="15.75">
      <c r="A39" s="83">
        <v>199902</v>
      </c>
      <c r="B39" s="77">
        <v>1999</v>
      </c>
      <c r="C39" s="82">
        <v>2</v>
      </c>
      <c r="D39" s="59" t="s">
        <v>1231</v>
      </c>
      <c r="E39" s="84" t="s">
        <v>42</v>
      </c>
      <c r="F39" s="84" t="s">
        <v>43</v>
      </c>
      <c r="G39" s="84" t="s">
        <v>44</v>
      </c>
      <c r="H39" s="84" t="s">
        <v>1259</v>
      </c>
      <c r="I39" s="88">
        <v>38</v>
      </c>
      <c r="J39" s="86">
        <v>4.3</v>
      </c>
      <c r="K39" s="85">
        <v>52</v>
      </c>
      <c r="L39" s="87">
        <v>20.62</v>
      </c>
      <c r="M39" s="87">
        <v>1.52</v>
      </c>
      <c r="N39" s="87">
        <v>3.05</v>
      </c>
      <c r="O39" s="87">
        <v>0.23</v>
      </c>
      <c r="P39" s="89">
        <v>2.2400000000000002</v>
      </c>
      <c r="Q39" s="89">
        <v>1.99</v>
      </c>
      <c r="R39" s="89">
        <v>13.61</v>
      </c>
      <c r="S39" s="89">
        <v>2.79</v>
      </c>
      <c r="T39" s="86">
        <v>13.9</v>
      </c>
      <c r="U39" s="90">
        <v>6.8</v>
      </c>
      <c r="V39" s="92">
        <v>0.76</v>
      </c>
      <c r="W39" s="91">
        <v>2.2799999999999998</v>
      </c>
      <c r="X39" s="91">
        <v>0.53</v>
      </c>
      <c r="Y39" s="93">
        <v>3.0000000000000001E-3</v>
      </c>
    </row>
    <row r="40" spans="1:25" ht="15.75">
      <c r="A40" s="83">
        <v>199903</v>
      </c>
      <c r="B40" s="77">
        <v>1999</v>
      </c>
      <c r="C40" s="82">
        <v>3</v>
      </c>
      <c r="D40" s="59" t="s">
        <v>1231</v>
      </c>
      <c r="E40" s="84" t="s">
        <v>42</v>
      </c>
      <c r="F40" s="84" t="s">
        <v>43</v>
      </c>
      <c r="G40" s="84" t="s">
        <v>44</v>
      </c>
      <c r="H40" s="84" t="s">
        <v>1259</v>
      </c>
      <c r="I40" s="88">
        <v>76</v>
      </c>
      <c r="J40" s="86">
        <v>4.3</v>
      </c>
      <c r="K40" s="85">
        <v>47</v>
      </c>
      <c r="L40" s="87">
        <v>3.33</v>
      </c>
      <c r="M40" s="87">
        <v>0.94</v>
      </c>
      <c r="N40" s="87">
        <v>1.6</v>
      </c>
      <c r="O40" s="87">
        <v>0.56000000000000005</v>
      </c>
      <c r="P40" s="89">
        <v>0.56999999999999995</v>
      </c>
      <c r="Q40" s="89">
        <v>0.44</v>
      </c>
      <c r="R40" s="89">
        <v>2.58</v>
      </c>
      <c r="S40" s="89">
        <v>1.05</v>
      </c>
      <c r="T40" s="86">
        <v>4.9000000000000004</v>
      </c>
      <c r="U40" s="90">
        <v>5.4</v>
      </c>
      <c r="V40" s="92">
        <v>0.83</v>
      </c>
      <c r="W40" s="91">
        <v>1.77</v>
      </c>
      <c r="X40" s="91">
        <v>0.27</v>
      </c>
      <c r="Y40" s="93">
        <v>3.0000000000000001E-3</v>
      </c>
    </row>
    <row r="41" spans="1:25" ht="15.75">
      <c r="A41" s="83">
        <v>199904</v>
      </c>
      <c r="B41" s="77">
        <v>1999</v>
      </c>
      <c r="C41" s="82">
        <v>4</v>
      </c>
      <c r="D41" s="59" t="s">
        <v>1231</v>
      </c>
      <c r="E41" s="84" t="s">
        <v>42</v>
      </c>
      <c r="F41" s="84" t="s">
        <v>43</v>
      </c>
      <c r="G41" s="84" t="s">
        <v>44</v>
      </c>
      <c r="H41" s="84" t="s">
        <v>1259</v>
      </c>
      <c r="I41" s="88">
        <v>86</v>
      </c>
      <c r="J41" s="86">
        <v>4.5999999999999996</v>
      </c>
      <c r="K41" s="85">
        <v>24</v>
      </c>
      <c r="L41" s="87">
        <v>4.3</v>
      </c>
      <c r="M41" s="87">
        <v>0.51</v>
      </c>
      <c r="N41" s="87">
        <v>0.78</v>
      </c>
      <c r="O41" s="87">
        <v>0.28000000000000003</v>
      </c>
      <c r="P41" s="89">
        <v>0.46</v>
      </c>
      <c r="Q41" s="89">
        <v>0.37</v>
      </c>
      <c r="R41" s="89">
        <v>2.4500000000000002</v>
      </c>
      <c r="S41" s="89">
        <v>1.04</v>
      </c>
      <c r="T41" s="86">
        <v>3.3</v>
      </c>
      <c r="U41" s="90">
        <v>10</v>
      </c>
      <c r="V41" s="92">
        <v>0.63</v>
      </c>
      <c r="W41" s="91">
        <v>1.1399999999999999</v>
      </c>
      <c r="X41" s="91">
        <v>0.35</v>
      </c>
      <c r="Y41" s="93">
        <v>5.0000000000000001E-3</v>
      </c>
    </row>
    <row r="42" spans="1:25" ht="15.75">
      <c r="A42" s="83">
        <v>199905</v>
      </c>
      <c r="B42" s="77">
        <v>1999</v>
      </c>
      <c r="C42" s="82">
        <v>5</v>
      </c>
      <c r="D42" s="59" t="s">
        <v>1231</v>
      </c>
      <c r="E42" s="84" t="s">
        <v>42</v>
      </c>
      <c r="F42" s="84" t="s">
        <v>43</v>
      </c>
      <c r="G42" s="84" t="s">
        <v>44</v>
      </c>
      <c r="H42" s="84" t="s">
        <v>1259</v>
      </c>
      <c r="I42" s="88">
        <v>73</v>
      </c>
      <c r="J42" s="86">
        <v>4.7</v>
      </c>
      <c r="K42" s="85">
        <v>21</v>
      </c>
      <c r="L42" s="87">
        <v>3.93</v>
      </c>
      <c r="M42" s="87">
        <v>0.49</v>
      </c>
      <c r="N42" s="87">
        <v>0.98</v>
      </c>
      <c r="O42" s="87">
        <v>0.31</v>
      </c>
      <c r="P42" s="89">
        <v>0.45</v>
      </c>
      <c r="Q42" s="89">
        <v>0.36</v>
      </c>
      <c r="R42" s="89">
        <v>2.61</v>
      </c>
      <c r="S42" s="89">
        <v>2.0499999999999998</v>
      </c>
      <c r="T42" s="86">
        <v>3.5</v>
      </c>
      <c r="U42" s="90">
        <v>8.9</v>
      </c>
      <c r="V42" s="92">
        <v>0.8</v>
      </c>
      <c r="W42" s="91">
        <v>1.29</v>
      </c>
      <c r="X42" s="91">
        <v>0.49</v>
      </c>
      <c r="Y42" s="93"/>
    </row>
    <row r="43" spans="1:25" ht="15.75">
      <c r="A43" s="83">
        <v>199906</v>
      </c>
      <c r="B43" s="77">
        <v>1999</v>
      </c>
      <c r="C43" s="82">
        <v>6</v>
      </c>
      <c r="D43" s="59" t="s">
        <v>1231</v>
      </c>
      <c r="E43" s="84" t="s">
        <v>42</v>
      </c>
      <c r="F43" s="84" t="s">
        <v>43</v>
      </c>
      <c r="G43" s="84" t="s">
        <v>44</v>
      </c>
      <c r="H43" s="84" t="s">
        <v>1259</v>
      </c>
      <c r="I43" s="88">
        <v>88</v>
      </c>
      <c r="J43" s="86">
        <v>4.9000000000000004</v>
      </c>
      <c r="K43" s="85">
        <v>13</v>
      </c>
      <c r="L43" s="87">
        <v>3.11</v>
      </c>
      <c r="M43" s="87">
        <v>0.54</v>
      </c>
      <c r="N43" s="87">
        <v>0.87</v>
      </c>
      <c r="O43" s="87">
        <v>0.54</v>
      </c>
      <c r="P43" s="89">
        <v>0.61</v>
      </c>
      <c r="Q43" s="89">
        <v>0.34</v>
      </c>
      <c r="R43" s="89">
        <v>2.08</v>
      </c>
      <c r="S43" s="89">
        <v>1.54</v>
      </c>
      <c r="T43" s="86">
        <v>2.8</v>
      </c>
      <c r="U43" s="90">
        <v>9.9</v>
      </c>
      <c r="V43" s="92">
        <v>1.1000000000000001</v>
      </c>
      <c r="W43" s="91">
        <v>1.64</v>
      </c>
      <c r="X43" s="91">
        <v>0.56000000000000005</v>
      </c>
      <c r="Y43" s="93">
        <v>8.0000000000000002E-3</v>
      </c>
    </row>
    <row r="44" spans="1:25" ht="15.75">
      <c r="A44" s="83">
        <v>199907</v>
      </c>
      <c r="B44" s="77">
        <v>1999</v>
      </c>
      <c r="C44" s="82">
        <v>7</v>
      </c>
      <c r="D44" s="59" t="s">
        <v>1231</v>
      </c>
      <c r="E44" s="84" t="s">
        <v>42</v>
      </c>
      <c r="F44" s="84" t="s">
        <v>43</v>
      </c>
      <c r="G44" s="84" t="s">
        <v>44</v>
      </c>
      <c r="H44" s="84" t="s">
        <v>1259</v>
      </c>
      <c r="I44" s="88">
        <v>33</v>
      </c>
      <c r="J44" s="86">
        <v>5.2</v>
      </c>
      <c r="K44" s="85">
        <v>7</v>
      </c>
      <c r="L44" s="87">
        <v>4.82</v>
      </c>
      <c r="M44" s="87">
        <v>0.92</v>
      </c>
      <c r="N44" s="87">
        <v>1.36</v>
      </c>
      <c r="O44" s="87">
        <v>1.21</v>
      </c>
      <c r="P44" s="89">
        <v>0.75</v>
      </c>
      <c r="Q44" s="89">
        <v>0.48</v>
      </c>
      <c r="R44" s="89">
        <v>2.92</v>
      </c>
      <c r="S44" s="89">
        <v>2.31</v>
      </c>
      <c r="T44" s="86">
        <v>4.9000000000000004</v>
      </c>
      <c r="U44" s="90">
        <v>15</v>
      </c>
      <c r="V44" s="92">
        <v>1.7</v>
      </c>
      <c r="W44" s="91">
        <v>2.62</v>
      </c>
      <c r="X44" s="91">
        <v>0.5</v>
      </c>
      <c r="Y44" s="93">
        <v>6.0000000000000001E-3</v>
      </c>
    </row>
    <row r="45" spans="1:25" ht="15.75">
      <c r="A45" s="83">
        <v>199908</v>
      </c>
      <c r="B45" s="77">
        <v>1999</v>
      </c>
      <c r="C45" s="82">
        <v>8</v>
      </c>
      <c r="D45" s="59" t="s">
        <v>1231</v>
      </c>
      <c r="E45" s="84" t="s">
        <v>42</v>
      </c>
      <c r="F45" s="84" t="s">
        <v>43</v>
      </c>
      <c r="G45" s="84" t="s">
        <v>44</v>
      </c>
      <c r="H45" s="84" t="s">
        <v>1259</v>
      </c>
      <c r="I45" s="88">
        <v>53</v>
      </c>
      <c r="J45" s="86">
        <v>5.0999999999999996</v>
      </c>
      <c r="K45" s="85">
        <v>8</v>
      </c>
      <c r="L45" s="87">
        <v>5.31</v>
      </c>
      <c r="M45" s="87">
        <v>0.63</v>
      </c>
      <c r="N45" s="87">
        <v>0.91</v>
      </c>
      <c r="O45" s="87">
        <v>0.62</v>
      </c>
      <c r="P45" s="89">
        <v>1.19</v>
      </c>
      <c r="Q45" s="89">
        <v>0.53</v>
      </c>
      <c r="R45" s="89">
        <v>2.98</v>
      </c>
      <c r="S45" s="89">
        <v>2.4300000000000002</v>
      </c>
      <c r="T45" s="86">
        <v>4.5</v>
      </c>
      <c r="U45" s="90">
        <v>16</v>
      </c>
      <c r="V45" s="92">
        <v>1.4</v>
      </c>
      <c r="W45" s="91">
        <v>2.0299999999999998</v>
      </c>
      <c r="X45" s="91">
        <v>0.78</v>
      </c>
      <c r="Y45" s="93">
        <v>8.9999999999999993E-3</v>
      </c>
    </row>
    <row r="46" spans="1:25" ht="15.75">
      <c r="A46" s="83">
        <v>199909</v>
      </c>
      <c r="B46" s="77">
        <v>1999</v>
      </c>
      <c r="C46" s="82">
        <v>9</v>
      </c>
      <c r="D46" s="59" t="s">
        <v>1231</v>
      </c>
      <c r="E46" s="84" t="s">
        <v>42</v>
      </c>
      <c r="F46" s="84" t="s">
        <v>43</v>
      </c>
      <c r="G46" s="84" t="s">
        <v>44</v>
      </c>
      <c r="H46" s="84" t="s">
        <v>1259</v>
      </c>
      <c r="I46" s="88">
        <v>87</v>
      </c>
      <c r="J46" s="86">
        <v>4.7</v>
      </c>
      <c r="K46" s="85">
        <v>18</v>
      </c>
      <c r="L46" s="87">
        <v>3.07</v>
      </c>
      <c r="M46" s="87">
        <v>0.53</v>
      </c>
      <c r="N46" s="87">
        <v>1.1000000000000001</v>
      </c>
      <c r="O46" s="87">
        <v>0.36</v>
      </c>
      <c r="P46" s="89">
        <v>0.81</v>
      </c>
      <c r="Q46" s="89">
        <v>0.43</v>
      </c>
      <c r="R46" s="89">
        <v>2.4500000000000002</v>
      </c>
      <c r="S46" s="89">
        <v>2.62</v>
      </c>
      <c r="T46" s="86">
        <v>3.2</v>
      </c>
      <c r="U46" s="90">
        <v>8.1</v>
      </c>
      <c r="V46" s="92">
        <v>0.96</v>
      </c>
      <c r="W46" s="91">
        <v>1.49</v>
      </c>
      <c r="X46" s="91">
        <v>0.6</v>
      </c>
      <c r="Y46" s="93">
        <v>5.0000000000000001E-3</v>
      </c>
    </row>
    <row r="47" spans="1:25" ht="15.75">
      <c r="A47" s="83">
        <v>199910</v>
      </c>
      <c r="B47" s="77">
        <v>1999</v>
      </c>
      <c r="C47" s="82">
        <v>10</v>
      </c>
      <c r="D47" s="59" t="s">
        <v>1231</v>
      </c>
      <c r="E47" s="84" t="s">
        <v>42</v>
      </c>
      <c r="F47" s="84" t="s">
        <v>43</v>
      </c>
      <c r="G47" s="84" t="s">
        <v>44</v>
      </c>
      <c r="H47" s="84" t="s">
        <v>1259</v>
      </c>
      <c r="I47" s="88">
        <v>77</v>
      </c>
      <c r="J47" s="86">
        <v>4.7</v>
      </c>
      <c r="K47" s="85">
        <v>20</v>
      </c>
      <c r="L47" s="87">
        <v>15.21</v>
      </c>
      <c r="M47" s="87">
        <v>0.28999999999999998</v>
      </c>
      <c r="N47" s="87">
        <v>1.36</v>
      </c>
      <c r="O47" s="87">
        <v>0.18</v>
      </c>
      <c r="P47" s="89">
        <v>1.28</v>
      </c>
      <c r="Q47" s="89">
        <v>1.03</v>
      </c>
      <c r="R47" s="89">
        <v>7.61</v>
      </c>
      <c r="S47" s="89">
        <v>2.89</v>
      </c>
      <c r="T47" s="86">
        <v>7.7</v>
      </c>
      <c r="U47" s="90">
        <v>12</v>
      </c>
      <c r="V47" s="92">
        <v>0.6</v>
      </c>
      <c r="W47" s="91">
        <v>0.89</v>
      </c>
      <c r="X47" s="91">
        <v>0.42</v>
      </c>
      <c r="Y47" s="93">
        <v>8.9999999999999993E-3</v>
      </c>
    </row>
    <row r="48" spans="1:25" ht="15.75">
      <c r="A48" s="83">
        <v>199911</v>
      </c>
      <c r="B48" s="77">
        <v>1999</v>
      </c>
      <c r="C48" s="82">
        <v>11</v>
      </c>
      <c r="D48" s="59" t="s">
        <v>1231</v>
      </c>
      <c r="E48" s="84" t="s">
        <v>42</v>
      </c>
      <c r="F48" s="84" t="s">
        <v>43</v>
      </c>
      <c r="G48" s="84" t="s">
        <v>44</v>
      </c>
      <c r="H48" s="84" t="s">
        <v>1259</v>
      </c>
      <c r="I48" s="88">
        <v>11</v>
      </c>
      <c r="J48" s="86">
        <v>4.2</v>
      </c>
      <c r="K48" s="85">
        <v>69</v>
      </c>
      <c r="L48" s="87">
        <v>24.69</v>
      </c>
      <c r="M48" s="87">
        <v>2.83</v>
      </c>
      <c r="N48" s="87">
        <v>4.37</v>
      </c>
      <c r="O48" s="87">
        <v>0.92</v>
      </c>
      <c r="P48" s="89">
        <v>3.12</v>
      </c>
      <c r="Q48" s="89">
        <v>2.5499999999999998</v>
      </c>
      <c r="R48" s="89">
        <v>15.32</v>
      </c>
      <c r="S48" s="89">
        <v>4.2300000000000004</v>
      </c>
      <c r="T48" s="86">
        <v>17.2</v>
      </c>
      <c r="U48" s="90">
        <v>5.6</v>
      </c>
      <c r="V48" s="92">
        <v>1.9</v>
      </c>
      <c r="W48" s="91">
        <v>4.7300000000000004</v>
      </c>
      <c r="X48" s="91">
        <v>0.98</v>
      </c>
      <c r="Y48" s="93">
        <v>3.0000000000000001E-3</v>
      </c>
    </row>
    <row r="49" spans="1:25" ht="15.75">
      <c r="A49" s="83">
        <v>199912</v>
      </c>
      <c r="B49" s="77">
        <v>1999</v>
      </c>
      <c r="C49" s="82">
        <v>12</v>
      </c>
      <c r="D49" s="59" t="s">
        <v>1231</v>
      </c>
      <c r="E49" s="84" t="s">
        <v>42</v>
      </c>
      <c r="F49" s="84" t="s">
        <v>43</v>
      </c>
      <c r="G49" s="84" t="s">
        <v>44</v>
      </c>
      <c r="H49" s="84" t="s">
        <v>1259</v>
      </c>
      <c r="I49" s="88">
        <v>131</v>
      </c>
      <c r="J49" s="86">
        <v>4.7</v>
      </c>
      <c r="K49" s="85">
        <v>21</v>
      </c>
      <c r="L49" s="87">
        <v>20.190000000000001</v>
      </c>
      <c r="M49" s="87">
        <v>0.56000000000000005</v>
      </c>
      <c r="N49" s="87">
        <v>1.59</v>
      </c>
      <c r="O49" s="87">
        <v>0.25</v>
      </c>
      <c r="P49" s="89">
        <v>1.23</v>
      </c>
      <c r="Q49" s="89">
        <v>1.27</v>
      </c>
      <c r="R49" s="89">
        <v>11.71</v>
      </c>
      <c r="S49" s="89">
        <v>1.73</v>
      </c>
      <c r="T49" s="86">
        <v>9.8000000000000007</v>
      </c>
      <c r="U49" s="90">
        <v>5.5</v>
      </c>
      <c r="V49" s="92">
        <v>0.57999999999999996</v>
      </c>
      <c r="W49" s="91">
        <v>1.1399999999999999</v>
      </c>
      <c r="X49" s="91">
        <v>0.33</v>
      </c>
      <c r="Y49" s="93">
        <v>3.0000000000000001E-3</v>
      </c>
    </row>
    <row r="50" spans="1:25" ht="15.75">
      <c r="A50" s="83">
        <v>200001</v>
      </c>
      <c r="B50" s="77">
        <v>2000</v>
      </c>
      <c r="C50" s="82">
        <v>1</v>
      </c>
      <c r="D50" s="59" t="s">
        <v>1231</v>
      </c>
      <c r="E50" s="84" t="s">
        <v>42</v>
      </c>
      <c r="F50" s="84" t="s">
        <v>43</v>
      </c>
      <c r="G50" s="84" t="s">
        <v>44</v>
      </c>
      <c r="H50" s="84" t="s">
        <v>1259</v>
      </c>
      <c r="I50" s="88">
        <v>72</v>
      </c>
      <c r="J50" s="86">
        <v>4.5</v>
      </c>
      <c r="K50" s="85">
        <v>35</v>
      </c>
      <c r="L50" s="87">
        <v>16.52</v>
      </c>
      <c r="M50" s="87">
        <v>0.9</v>
      </c>
      <c r="N50" s="87">
        <v>1.69</v>
      </c>
      <c r="O50" s="87">
        <v>0.36</v>
      </c>
      <c r="P50" s="89">
        <v>1.19</v>
      </c>
      <c r="Q50" s="89">
        <v>1.25</v>
      </c>
      <c r="R50" s="89">
        <v>9.4600000000000009</v>
      </c>
      <c r="S50" s="89">
        <v>1.31</v>
      </c>
      <c r="T50" s="86">
        <v>9.1999999999999993</v>
      </c>
      <c r="U50" s="90">
        <v>4.8</v>
      </c>
      <c r="V50" s="92">
        <v>0.59</v>
      </c>
      <c r="W50" s="91">
        <v>1.49</v>
      </c>
      <c r="X50" s="91">
        <v>0.23</v>
      </c>
      <c r="Y50" s="93">
        <v>3.0000000000000001E-3</v>
      </c>
    </row>
    <row r="51" spans="1:25" ht="15.75">
      <c r="A51" s="83">
        <v>200002</v>
      </c>
      <c r="B51" s="77">
        <v>2000</v>
      </c>
      <c r="C51" s="82">
        <v>2</v>
      </c>
      <c r="D51" s="59" t="s">
        <v>1231</v>
      </c>
      <c r="E51" s="84" t="s">
        <v>42</v>
      </c>
      <c r="F51" s="84" t="s">
        <v>43</v>
      </c>
      <c r="G51" s="84" t="s">
        <v>44</v>
      </c>
      <c r="H51" s="84" t="s">
        <v>1259</v>
      </c>
      <c r="I51" s="88">
        <v>74</v>
      </c>
      <c r="J51" s="86">
        <v>4.3</v>
      </c>
      <c r="K51" s="85">
        <v>46</v>
      </c>
      <c r="L51" s="87">
        <v>17.02</v>
      </c>
      <c r="M51" s="87">
        <v>1.24</v>
      </c>
      <c r="N51" s="87">
        <v>1.86</v>
      </c>
      <c r="O51" s="87">
        <v>0.38</v>
      </c>
      <c r="P51" s="89">
        <v>1.27</v>
      </c>
      <c r="Q51" s="89">
        <v>1.31</v>
      </c>
      <c r="R51" s="89">
        <v>10.91</v>
      </c>
      <c r="S51" s="89">
        <v>1.31</v>
      </c>
      <c r="T51" s="86">
        <v>10.4</v>
      </c>
      <c r="U51" s="90">
        <v>6.4</v>
      </c>
      <c r="V51" s="92">
        <v>0.54</v>
      </c>
      <c r="W51" s="91">
        <v>1.78</v>
      </c>
      <c r="X51" s="91">
        <v>0.16</v>
      </c>
      <c r="Y51" s="93"/>
    </row>
    <row r="52" spans="1:25" ht="15.75">
      <c r="A52" s="83">
        <v>200003</v>
      </c>
      <c r="B52" s="77">
        <v>2000</v>
      </c>
      <c r="C52" s="82">
        <v>3</v>
      </c>
      <c r="D52" s="59" t="s">
        <v>1231</v>
      </c>
      <c r="E52" s="84" t="s">
        <v>42</v>
      </c>
      <c r="F52" s="84" t="s">
        <v>43</v>
      </c>
      <c r="G52" s="84" t="s">
        <v>44</v>
      </c>
      <c r="H52" s="84" t="s">
        <v>1259</v>
      </c>
      <c r="I52" s="88">
        <v>39</v>
      </c>
      <c r="J52" s="86">
        <v>4.4000000000000004</v>
      </c>
      <c r="K52" s="85">
        <v>45</v>
      </c>
      <c r="L52" s="87">
        <v>13.63</v>
      </c>
      <c r="M52" s="87">
        <v>1.28</v>
      </c>
      <c r="N52" s="87">
        <v>1.73</v>
      </c>
      <c r="O52" s="87">
        <v>0.5</v>
      </c>
      <c r="P52" s="89">
        <v>1.24</v>
      </c>
      <c r="Q52" s="89">
        <v>1.26</v>
      </c>
      <c r="R52" s="89">
        <v>8.64</v>
      </c>
      <c r="S52" s="89">
        <v>1.28</v>
      </c>
      <c r="T52" s="86">
        <v>8.5</v>
      </c>
      <c r="U52" s="90">
        <v>12</v>
      </c>
      <c r="V52" s="92">
        <v>1.2</v>
      </c>
      <c r="W52" s="91">
        <v>2.48</v>
      </c>
      <c r="X52" s="91">
        <v>0.7</v>
      </c>
      <c r="Y52" s="93">
        <v>5.0000000000000001E-3</v>
      </c>
    </row>
    <row r="53" spans="1:25" ht="15.75">
      <c r="A53" s="83">
        <v>200004</v>
      </c>
      <c r="B53" s="77">
        <v>2000</v>
      </c>
      <c r="C53" s="82">
        <v>4</v>
      </c>
      <c r="D53" s="59" t="s">
        <v>1231</v>
      </c>
      <c r="E53" s="84" t="s">
        <v>42</v>
      </c>
      <c r="F53" s="84" t="s">
        <v>43</v>
      </c>
      <c r="G53" s="84" t="s">
        <v>44</v>
      </c>
      <c r="H53" s="84" t="s">
        <v>1259</v>
      </c>
      <c r="I53" s="88">
        <v>56</v>
      </c>
      <c r="J53" s="86">
        <v>4.5</v>
      </c>
      <c r="K53" s="85">
        <v>35</v>
      </c>
      <c r="L53" s="87">
        <v>4.53</v>
      </c>
      <c r="M53" s="87">
        <v>0.84</v>
      </c>
      <c r="N53" s="87">
        <v>1.42</v>
      </c>
      <c r="O53" s="87">
        <v>0.47</v>
      </c>
      <c r="P53" s="89">
        <v>0.8</v>
      </c>
      <c r="Q53" s="89">
        <v>0.64</v>
      </c>
      <c r="R53" s="89">
        <v>3.54</v>
      </c>
      <c r="S53" s="89">
        <v>1.34</v>
      </c>
      <c r="T53" s="86">
        <v>3.1</v>
      </c>
      <c r="U53" s="90">
        <v>14</v>
      </c>
      <c r="V53" s="92">
        <v>1</v>
      </c>
      <c r="W53" s="91">
        <v>1.84</v>
      </c>
      <c r="X53" s="91">
        <v>0.53</v>
      </c>
      <c r="Y53" s="93">
        <v>1.0999999999999999E-2</v>
      </c>
    </row>
    <row r="54" spans="1:25" ht="15.75">
      <c r="A54" s="83">
        <v>200005</v>
      </c>
      <c r="B54" s="77">
        <v>2000</v>
      </c>
      <c r="C54" s="82">
        <v>5</v>
      </c>
      <c r="D54" s="59" t="s">
        <v>1231</v>
      </c>
      <c r="E54" s="84" t="s">
        <v>42</v>
      </c>
      <c r="F54" s="84" t="s">
        <v>43</v>
      </c>
      <c r="G54" s="84" t="s">
        <v>44</v>
      </c>
      <c r="H54" s="84" t="s">
        <v>1259</v>
      </c>
      <c r="I54" s="88">
        <v>77</v>
      </c>
      <c r="J54" s="86">
        <v>4.8</v>
      </c>
      <c r="K54" s="85">
        <v>17</v>
      </c>
      <c r="L54" s="87">
        <v>4.24</v>
      </c>
      <c r="M54" s="87">
        <v>0.86</v>
      </c>
      <c r="N54" s="87">
        <v>0.92</v>
      </c>
      <c r="O54" s="87">
        <v>0.32</v>
      </c>
      <c r="P54" s="89">
        <v>0.42</v>
      </c>
      <c r="Q54" s="89">
        <v>0.37</v>
      </c>
      <c r="R54" s="89">
        <v>3.11</v>
      </c>
      <c r="S54" s="89">
        <v>2.78</v>
      </c>
      <c r="T54" s="86">
        <v>3.9</v>
      </c>
      <c r="U54" s="90">
        <v>13</v>
      </c>
      <c r="V54" s="92">
        <v>0.92</v>
      </c>
      <c r="W54" s="91">
        <v>1.78</v>
      </c>
      <c r="X54" s="91">
        <v>0.6</v>
      </c>
      <c r="Y54" s="93">
        <v>6.0000000000000001E-3</v>
      </c>
    </row>
    <row r="55" spans="1:25" ht="15.75">
      <c r="A55" s="83">
        <v>200006</v>
      </c>
      <c r="B55" s="77">
        <v>2000</v>
      </c>
      <c r="C55" s="82">
        <v>6</v>
      </c>
      <c r="D55" s="59" t="s">
        <v>1231</v>
      </c>
      <c r="E55" s="84" t="s">
        <v>42</v>
      </c>
      <c r="F55" s="84" t="s">
        <v>43</v>
      </c>
      <c r="G55" s="84" t="s">
        <v>44</v>
      </c>
      <c r="H55" s="84" t="s">
        <v>1259</v>
      </c>
      <c r="I55" s="88">
        <v>66</v>
      </c>
      <c r="J55" s="86">
        <v>4.5999999999999996</v>
      </c>
      <c r="K55" s="85">
        <v>26</v>
      </c>
      <c r="L55" s="87">
        <v>9.39</v>
      </c>
      <c r="M55" s="87">
        <v>0.86</v>
      </c>
      <c r="N55" s="87">
        <v>1.04</v>
      </c>
      <c r="O55" s="87">
        <v>0.32</v>
      </c>
      <c r="P55" s="89">
        <v>1.1000000000000001</v>
      </c>
      <c r="Q55" s="89">
        <v>0.99</v>
      </c>
      <c r="R55" s="89">
        <v>5.35</v>
      </c>
      <c r="S55" s="89">
        <v>2.16</v>
      </c>
      <c r="T55" s="86">
        <v>6.6</v>
      </c>
      <c r="U55" s="90">
        <v>14</v>
      </c>
      <c r="V55" s="92">
        <v>0.67</v>
      </c>
      <c r="W55" s="91">
        <v>1.53</v>
      </c>
      <c r="X55" s="91">
        <v>0.35</v>
      </c>
      <c r="Y55" s="93">
        <v>8.0000000000000002E-3</v>
      </c>
    </row>
    <row r="56" spans="1:25" ht="15.75">
      <c r="A56" s="83">
        <v>200007</v>
      </c>
      <c r="B56" s="77">
        <v>2000</v>
      </c>
      <c r="C56" s="82">
        <v>7</v>
      </c>
      <c r="D56" s="59" t="s">
        <v>1231</v>
      </c>
      <c r="E56" s="84" t="s">
        <v>42</v>
      </c>
      <c r="F56" s="84" t="s">
        <v>43</v>
      </c>
      <c r="G56" s="84" t="s">
        <v>44</v>
      </c>
      <c r="H56" s="84" t="s">
        <v>1259</v>
      </c>
      <c r="I56" s="88">
        <v>47</v>
      </c>
      <c r="J56" s="86">
        <v>4.8</v>
      </c>
      <c r="K56" s="85">
        <v>17</v>
      </c>
      <c r="L56" s="87">
        <v>4.41</v>
      </c>
      <c r="M56" s="87">
        <v>0.08</v>
      </c>
      <c r="N56" s="87">
        <v>0.98</v>
      </c>
      <c r="O56" s="87">
        <v>0.12</v>
      </c>
      <c r="P56" s="89">
        <v>0.28000000000000003</v>
      </c>
      <c r="Q56" s="89">
        <v>0.23</v>
      </c>
      <c r="R56" s="89">
        <v>4.07</v>
      </c>
      <c r="S56" s="89">
        <v>2.2400000000000002</v>
      </c>
      <c r="T56" s="86">
        <v>3.5</v>
      </c>
      <c r="U56" s="90">
        <v>14</v>
      </c>
      <c r="V56" s="92">
        <v>0.54</v>
      </c>
      <c r="W56" s="91">
        <v>0.62</v>
      </c>
      <c r="X56" s="91">
        <v>0.42</v>
      </c>
      <c r="Y56" s="93">
        <v>5.0000000000000001E-3</v>
      </c>
    </row>
    <row r="57" spans="1:25" ht="15.75">
      <c r="A57" s="83">
        <v>200008</v>
      </c>
      <c r="B57" s="77">
        <v>2000</v>
      </c>
      <c r="C57" s="82">
        <v>8</v>
      </c>
      <c r="D57" s="59" t="s">
        <v>1231</v>
      </c>
      <c r="E57" s="84" t="s">
        <v>42</v>
      </c>
      <c r="F57" s="84" t="s">
        <v>43</v>
      </c>
      <c r="G57" s="84" t="s">
        <v>44</v>
      </c>
      <c r="H57" s="84" t="s">
        <v>1259</v>
      </c>
      <c r="I57" s="88">
        <v>69</v>
      </c>
      <c r="J57" s="86">
        <v>4</v>
      </c>
      <c r="K57" s="85">
        <v>91</v>
      </c>
      <c r="L57" s="87">
        <v>6.95</v>
      </c>
      <c r="M57" s="87">
        <v>0.4</v>
      </c>
      <c r="N57" s="87">
        <v>1.1499999999999999</v>
      </c>
      <c r="O57" s="87">
        <v>0.28000000000000003</v>
      </c>
      <c r="P57" s="89">
        <v>0.62</v>
      </c>
      <c r="Q57" s="89">
        <v>0.48</v>
      </c>
      <c r="R57" s="89">
        <v>4.57</v>
      </c>
      <c r="S57" s="89">
        <v>2.62</v>
      </c>
      <c r="T57" s="86">
        <v>5.0999999999999996</v>
      </c>
      <c r="U57" s="90">
        <v>27</v>
      </c>
      <c r="V57" s="92">
        <v>0.7</v>
      </c>
      <c r="W57" s="91">
        <v>1.1000000000000001</v>
      </c>
      <c r="X57" s="91">
        <v>0.42</v>
      </c>
      <c r="Y57" s="93">
        <v>0.01</v>
      </c>
    </row>
    <row r="58" spans="1:25" ht="15.75">
      <c r="A58" s="83">
        <v>200009</v>
      </c>
      <c r="B58" s="77">
        <v>2000</v>
      </c>
      <c r="C58" s="82">
        <v>9</v>
      </c>
      <c r="D58" s="59" t="s">
        <v>1231</v>
      </c>
      <c r="E58" s="84" t="s">
        <v>42</v>
      </c>
      <c r="F58" s="84" t="s">
        <v>43</v>
      </c>
      <c r="G58" s="84" t="s">
        <v>44</v>
      </c>
      <c r="H58" s="84" t="s">
        <v>1259</v>
      </c>
      <c r="I58" s="88">
        <v>17</v>
      </c>
      <c r="J58" s="86">
        <v>4.8</v>
      </c>
      <c r="K58" s="85">
        <v>15</v>
      </c>
      <c r="L58" s="87">
        <v>12.49</v>
      </c>
      <c r="M58" s="87">
        <v>0.56999999999999995</v>
      </c>
      <c r="N58" s="87">
        <v>1.73</v>
      </c>
      <c r="O58" s="87">
        <v>0.35</v>
      </c>
      <c r="P58" s="89">
        <v>1.32</v>
      </c>
      <c r="Q58" s="89">
        <v>1.1000000000000001</v>
      </c>
      <c r="R58" s="89">
        <v>7.46</v>
      </c>
      <c r="S58" s="89">
        <v>5.67</v>
      </c>
      <c r="T58" s="86">
        <v>7</v>
      </c>
      <c r="U58" s="90">
        <v>15</v>
      </c>
      <c r="V58" s="92">
        <v>1.4</v>
      </c>
      <c r="W58" s="91">
        <v>1.97</v>
      </c>
      <c r="X58" s="91">
        <v>1.05</v>
      </c>
      <c r="Y58" s="93">
        <v>6.0000000000000001E-3</v>
      </c>
    </row>
    <row r="59" spans="1:25" ht="15.75">
      <c r="A59" s="83">
        <v>200010</v>
      </c>
      <c r="B59" s="77">
        <v>2000</v>
      </c>
      <c r="C59" s="82">
        <v>10</v>
      </c>
      <c r="D59" s="59" t="s">
        <v>1231</v>
      </c>
      <c r="E59" s="84" t="s">
        <v>42</v>
      </c>
      <c r="F59" s="84" t="s">
        <v>43</v>
      </c>
      <c r="G59" s="84" t="s">
        <v>44</v>
      </c>
      <c r="H59" s="84" t="s">
        <v>1259</v>
      </c>
      <c r="I59" s="88">
        <v>158</v>
      </c>
      <c r="J59" s="86">
        <v>5</v>
      </c>
      <c r="K59" s="85">
        <v>10</v>
      </c>
      <c r="L59" s="87">
        <v>10.4</v>
      </c>
      <c r="M59" s="87">
        <v>0.43</v>
      </c>
      <c r="N59" s="87">
        <v>1.44</v>
      </c>
      <c r="O59" s="87">
        <v>0.3</v>
      </c>
      <c r="P59" s="89">
        <v>0.77</v>
      </c>
      <c r="Q59" s="89">
        <v>0.75</v>
      </c>
      <c r="R59" s="89">
        <v>5.97</v>
      </c>
      <c r="S59" s="89">
        <v>3.85</v>
      </c>
      <c r="T59" s="86">
        <v>5.8</v>
      </c>
      <c r="U59" s="90">
        <v>8.1</v>
      </c>
      <c r="V59" s="92">
        <v>0.84</v>
      </c>
      <c r="W59" s="91">
        <v>1.27</v>
      </c>
      <c r="X59" s="91">
        <v>0.54</v>
      </c>
      <c r="Y59" s="93">
        <v>1.7999999999999999E-2</v>
      </c>
    </row>
    <row r="60" spans="1:25" ht="15.75">
      <c r="A60" s="83">
        <v>200011</v>
      </c>
      <c r="B60" s="77">
        <v>2000</v>
      </c>
      <c r="C60" s="82">
        <v>11</v>
      </c>
      <c r="D60" s="59" t="s">
        <v>1231</v>
      </c>
      <c r="E60" s="84" t="s">
        <v>42</v>
      </c>
      <c r="F60" s="84" t="s">
        <v>43</v>
      </c>
      <c r="G60" s="84" t="s">
        <v>44</v>
      </c>
      <c r="H60" s="84" t="s">
        <v>1259</v>
      </c>
      <c r="I60" s="88">
        <v>160</v>
      </c>
      <c r="J60" s="86">
        <v>5</v>
      </c>
      <c r="K60" s="85">
        <v>9</v>
      </c>
      <c r="L60" s="87">
        <v>4.08</v>
      </c>
      <c r="M60" s="87">
        <v>0.7</v>
      </c>
      <c r="N60" s="87">
        <v>0.94</v>
      </c>
      <c r="O60" s="87">
        <v>0.79</v>
      </c>
      <c r="P60" s="89">
        <v>0.32</v>
      </c>
      <c r="Q60" s="89">
        <v>0.27</v>
      </c>
      <c r="R60" s="89">
        <v>3.29</v>
      </c>
      <c r="S60" s="89">
        <v>1.4</v>
      </c>
      <c r="T60" s="86">
        <v>3.7</v>
      </c>
      <c r="U60" s="90">
        <v>8.3000000000000007</v>
      </c>
      <c r="V60" s="92">
        <v>1.05</v>
      </c>
      <c r="W60" s="91">
        <v>1.75</v>
      </c>
      <c r="X60" s="91">
        <v>0.26</v>
      </c>
      <c r="Y60" s="93">
        <v>8.0000000000000002E-3</v>
      </c>
    </row>
    <row r="61" spans="1:25" ht="15.75">
      <c r="A61" s="83">
        <v>200012</v>
      </c>
      <c r="B61" s="77">
        <v>2000</v>
      </c>
      <c r="C61" s="82">
        <v>12</v>
      </c>
      <c r="D61" s="59" t="s">
        <v>1231</v>
      </c>
      <c r="E61" s="84" t="s">
        <v>42</v>
      </c>
      <c r="F61" s="84" t="s">
        <v>43</v>
      </c>
      <c r="G61" s="84" t="s">
        <v>44</v>
      </c>
      <c r="H61" s="84" t="s">
        <v>1259</v>
      </c>
      <c r="I61" s="88">
        <v>103</v>
      </c>
      <c r="J61" s="86">
        <v>4.7</v>
      </c>
      <c r="K61" s="85">
        <v>19</v>
      </c>
      <c r="L61" s="87">
        <v>6.06</v>
      </c>
      <c r="M61" s="87">
        <v>0.57999999999999996</v>
      </c>
      <c r="N61" s="87">
        <v>0.9</v>
      </c>
      <c r="O61" s="87">
        <v>0.37</v>
      </c>
      <c r="P61" s="89">
        <v>0.53</v>
      </c>
      <c r="Q61" s="89">
        <v>0.45</v>
      </c>
      <c r="R61" s="89">
        <v>3.7</v>
      </c>
      <c r="S61" s="89">
        <v>1.1299999999999999</v>
      </c>
      <c r="T61" s="86">
        <v>4.2</v>
      </c>
      <c r="U61" s="90">
        <v>5.6</v>
      </c>
      <c r="V61" s="92">
        <v>0.54</v>
      </c>
      <c r="W61" s="91">
        <v>1.1200000000000001</v>
      </c>
      <c r="X61" s="91">
        <v>0.17</v>
      </c>
      <c r="Y61" s="93">
        <v>8.0000000000000002E-3</v>
      </c>
    </row>
    <row r="62" spans="1:25" ht="15.75">
      <c r="A62" s="83">
        <v>200101</v>
      </c>
      <c r="B62" s="77">
        <v>2001</v>
      </c>
      <c r="C62" s="82">
        <v>1</v>
      </c>
      <c r="D62" s="59" t="s">
        <v>1231</v>
      </c>
      <c r="E62" s="84" t="s">
        <v>42</v>
      </c>
      <c r="F62" s="84" t="s">
        <v>43</v>
      </c>
      <c r="G62" s="84" t="s">
        <v>44</v>
      </c>
      <c r="H62" s="84" t="s">
        <v>1259</v>
      </c>
      <c r="I62" s="88">
        <v>39</v>
      </c>
      <c r="J62" s="86">
        <v>5.7</v>
      </c>
      <c r="K62" s="85">
        <v>2</v>
      </c>
      <c r="L62" s="87">
        <v>5.63</v>
      </c>
      <c r="M62" s="87">
        <v>1.07</v>
      </c>
      <c r="N62" s="87">
        <v>1.79</v>
      </c>
      <c r="O62" s="87">
        <v>1.42</v>
      </c>
      <c r="P62" s="89">
        <v>0.68</v>
      </c>
      <c r="Q62" s="89">
        <v>0.57999999999999996</v>
      </c>
      <c r="R62" s="89">
        <v>3.78</v>
      </c>
      <c r="S62" s="89">
        <v>1.39</v>
      </c>
      <c r="T62" s="86">
        <v>5.2</v>
      </c>
      <c r="U62" s="90">
        <v>7.6</v>
      </c>
      <c r="V62" s="92">
        <v>2.2999999999999998</v>
      </c>
      <c r="W62" s="91">
        <v>3.37</v>
      </c>
      <c r="X62" s="91">
        <v>0.88</v>
      </c>
      <c r="Y62" s="93"/>
    </row>
    <row r="63" spans="1:25" ht="15.75">
      <c r="A63" s="83">
        <v>200102</v>
      </c>
      <c r="B63" s="77">
        <v>2001</v>
      </c>
      <c r="C63" s="82">
        <v>2</v>
      </c>
      <c r="D63" s="59" t="s">
        <v>1231</v>
      </c>
      <c r="E63" s="84" t="s">
        <v>42</v>
      </c>
      <c r="F63" s="84" t="s">
        <v>43</v>
      </c>
      <c r="G63" s="84" t="s">
        <v>44</v>
      </c>
      <c r="H63" s="84" t="s">
        <v>1259</v>
      </c>
      <c r="I63" s="88">
        <v>45</v>
      </c>
      <c r="J63" s="86">
        <v>5.2</v>
      </c>
      <c r="K63" s="85">
        <v>7</v>
      </c>
      <c r="L63" s="87">
        <v>4.96</v>
      </c>
      <c r="M63" s="87">
        <v>1.05</v>
      </c>
      <c r="N63" s="87">
        <v>1.38</v>
      </c>
      <c r="O63" s="87">
        <v>1.08</v>
      </c>
      <c r="P63" s="89">
        <v>0.62</v>
      </c>
      <c r="Q63" s="89">
        <v>0.62</v>
      </c>
      <c r="R63" s="89">
        <v>3.21</v>
      </c>
      <c r="S63" s="89">
        <v>1.51</v>
      </c>
      <c r="T63" s="86">
        <v>4</v>
      </c>
      <c r="U63" s="90">
        <v>6.4</v>
      </c>
      <c r="V63" s="92">
        <v>1.9</v>
      </c>
      <c r="W63" s="91">
        <v>2.95</v>
      </c>
      <c r="X63" s="91">
        <v>0.82</v>
      </c>
      <c r="Y63" s="93"/>
    </row>
    <row r="64" spans="1:25" ht="15.75">
      <c r="A64" s="83">
        <v>200103</v>
      </c>
      <c r="B64" s="77">
        <v>2001</v>
      </c>
      <c r="C64" s="82">
        <v>3</v>
      </c>
      <c r="D64" s="59" t="s">
        <v>1231</v>
      </c>
      <c r="E64" s="84" t="s">
        <v>42</v>
      </c>
      <c r="F64" s="84" t="s">
        <v>43</v>
      </c>
      <c r="G64" s="84" t="s">
        <v>44</v>
      </c>
      <c r="H64" s="84" t="s">
        <v>1259</v>
      </c>
      <c r="I64" s="88">
        <v>39</v>
      </c>
      <c r="J64" s="86">
        <v>4.3</v>
      </c>
      <c r="K64" s="85">
        <v>52</v>
      </c>
      <c r="L64" s="87">
        <v>7.51</v>
      </c>
      <c r="M64" s="87">
        <v>2.2200000000000002</v>
      </c>
      <c r="N64" s="87">
        <v>2.1800000000000002</v>
      </c>
      <c r="O64" s="87">
        <v>0.67</v>
      </c>
      <c r="P64" s="89">
        <v>1.54</v>
      </c>
      <c r="Q64" s="89">
        <v>1.1200000000000001</v>
      </c>
      <c r="R64" s="89">
        <v>4.76</v>
      </c>
      <c r="S64" s="89">
        <v>1.5</v>
      </c>
      <c r="T64" s="86">
        <v>7.8</v>
      </c>
      <c r="U64" s="90">
        <v>11</v>
      </c>
      <c r="V64" s="92">
        <v>1.3</v>
      </c>
      <c r="W64" s="91">
        <v>3.52</v>
      </c>
      <c r="X64" s="91">
        <v>0.63</v>
      </c>
      <c r="Y64" s="93">
        <v>6.0000000000000001E-3</v>
      </c>
    </row>
    <row r="65" spans="1:25" ht="15.75">
      <c r="A65" s="83">
        <v>200104</v>
      </c>
      <c r="B65" s="77">
        <v>2001</v>
      </c>
      <c r="C65" s="82">
        <v>4</v>
      </c>
      <c r="D65" s="59" t="s">
        <v>1231</v>
      </c>
      <c r="E65" s="84" t="s">
        <v>42</v>
      </c>
      <c r="F65" s="84" t="s">
        <v>43</v>
      </c>
      <c r="G65" s="84" t="s">
        <v>44</v>
      </c>
      <c r="H65" s="84" t="s">
        <v>1259</v>
      </c>
      <c r="I65" s="88">
        <v>81</v>
      </c>
      <c r="J65" s="86">
        <v>4.5999999999999996</v>
      </c>
      <c r="K65" s="85">
        <v>25</v>
      </c>
      <c r="L65" s="87">
        <v>2.71</v>
      </c>
      <c r="M65" s="87">
        <v>0.6</v>
      </c>
      <c r="N65" s="87">
        <v>0.82</v>
      </c>
      <c r="O65" s="87">
        <v>0.27</v>
      </c>
      <c r="P65" s="89">
        <v>0.56000000000000005</v>
      </c>
      <c r="Q65" s="89">
        <v>0.38</v>
      </c>
      <c r="R65" s="89">
        <v>1.92</v>
      </c>
      <c r="S65" s="89">
        <v>0.87</v>
      </c>
      <c r="T65" s="86">
        <v>3.4</v>
      </c>
      <c r="U65" s="90">
        <v>8.6</v>
      </c>
      <c r="V65" s="92">
        <v>0.67</v>
      </c>
      <c r="W65" s="91">
        <v>1.27</v>
      </c>
      <c r="X65" s="91">
        <v>0.4</v>
      </c>
      <c r="Y65" s="93">
        <v>3.0000000000000001E-3</v>
      </c>
    </row>
    <row r="66" spans="1:25" ht="15.75">
      <c r="A66" s="83">
        <v>200105</v>
      </c>
      <c r="B66" s="77">
        <v>2001</v>
      </c>
      <c r="C66" s="82">
        <v>5</v>
      </c>
      <c r="D66" s="59" t="s">
        <v>1231</v>
      </c>
      <c r="E66" s="84" t="s">
        <v>42</v>
      </c>
      <c r="F66" s="84" t="s">
        <v>43</v>
      </c>
      <c r="G66" s="84" t="s">
        <v>44</v>
      </c>
      <c r="H66" s="84" t="s">
        <v>1259</v>
      </c>
      <c r="I66" s="88">
        <v>26</v>
      </c>
      <c r="J66" s="86">
        <v>4.7</v>
      </c>
      <c r="K66" s="85">
        <v>21</v>
      </c>
      <c r="L66" s="87">
        <v>6.23</v>
      </c>
      <c r="M66" s="87">
        <v>1.27</v>
      </c>
      <c r="N66" s="87">
        <v>1.62</v>
      </c>
      <c r="O66" s="87">
        <v>0.39</v>
      </c>
      <c r="P66" s="89">
        <v>1.26</v>
      </c>
      <c r="Q66" s="89">
        <v>0.87</v>
      </c>
      <c r="R66" s="89">
        <v>3.47</v>
      </c>
      <c r="S66" s="89">
        <v>3.29</v>
      </c>
      <c r="T66" s="86">
        <v>5.8</v>
      </c>
      <c r="U66" s="90">
        <v>15</v>
      </c>
      <c r="V66" s="92">
        <v>1.5</v>
      </c>
      <c r="W66" s="91">
        <v>2.77</v>
      </c>
      <c r="X66" s="91">
        <v>1.1100000000000001</v>
      </c>
      <c r="Y66" s="93">
        <v>6.0000000000000001E-3</v>
      </c>
    </row>
    <row r="67" spans="1:25" ht="15.75">
      <c r="A67" s="83">
        <v>200106</v>
      </c>
      <c r="B67" s="77">
        <v>2001</v>
      </c>
      <c r="C67" s="82">
        <v>6</v>
      </c>
      <c r="D67" s="59" t="s">
        <v>1231</v>
      </c>
      <c r="E67" s="84" t="s">
        <v>42</v>
      </c>
      <c r="F67" s="84" t="s">
        <v>43</v>
      </c>
      <c r="G67" s="84" t="s">
        <v>44</v>
      </c>
      <c r="H67" s="84" t="s">
        <v>1259</v>
      </c>
      <c r="I67" s="88">
        <v>62</v>
      </c>
      <c r="J67" s="86">
        <v>4.9000000000000004</v>
      </c>
      <c r="K67" s="85">
        <v>12</v>
      </c>
      <c r="L67" s="87">
        <v>7.13</v>
      </c>
      <c r="M67" s="87">
        <v>0.71</v>
      </c>
      <c r="N67" s="87">
        <v>1.26</v>
      </c>
      <c r="O67" s="87">
        <v>0.52</v>
      </c>
      <c r="P67" s="89">
        <v>0.88</v>
      </c>
      <c r="Q67" s="89">
        <v>0.71</v>
      </c>
      <c r="R67" s="89">
        <v>4.33</v>
      </c>
      <c r="S67" s="89">
        <v>2.86</v>
      </c>
      <c r="T67" s="86">
        <v>5.4</v>
      </c>
      <c r="U67" s="90">
        <v>12</v>
      </c>
      <c r="V67" s="92">
        <v>1.1000000000000001</v>
      </c>
      <c r="W67" s="91">
        <v>1.81</v>
      </c>
      <c r="X67" s="91">
        <v>0.57999999999999996</v>
      </c>
      <c r="Y67" s="93">
        <v>6.0000000000000001E-3</v>
      </c>
    </row>
    <row r="68" spans="1:25" ht="15.75">
      <c r="A68" s="83">
        <v>200107</v>
      </c>
      <c r="B68" s="77">
        <v>2001</v>
      </c>
      <c r="C68" s="82">
        <v>7</v>
      </c>
      <c r="D68" s="59" t="s">
        <v>1231</v>
      </c>
      <c r="E68" s="84" t="s">
        <v>42</v>
      </c>
      <c r="F68" s="84" t="s">
        <v>43</v>
      </c>
      <c r="G68" s="84" t="s">
        <v>44</v>
      </c>
      <c r="H68" s="84" t="s">
        <v>1259</v>
      </c>
      <c r="I68" s="88">
        <v>29</v>
      </c>
      <c r="J68" s="86">
        <v>5</v>
      </c>
      <c r="K68" s="85">
        <v>11</v>
      </c>
      <c r="L68" s="87">
        <v>5.82</v>
      </c>
      <c r="M68" s="87">
        <v>0.44</v>
      </c>
      <c r="N68" s="87">
        <v>0.89</v>
      </c>
      <c r="O68" s="87">
        <v>0.52</v>
      </c>
      <c r="P68" s="89">
        <v>0.59</v>
      </c>
      <c r="Q68" s="89">
        <v>0.4</v>
      </c>
      <c r="R68" s="89">
        <v>3.66</v>
      </c>
      <c r="S68" s="89">
        <v>1.95</v>
      </c>
      <c r="T68" s="86">
        <v>3.9</v>
      </c>
      <c r="U68" s="90">
        <v>9.6999999999999993</v>
      </c>
      <c r="V68" s="92">
        <v>0.94</v>
      </c>
      <c r="W68" s="91">
        <v>1.38</v>
      </c>
      <c r="X68" s="91">
        <v>0.42</v>
      </c>
      <c r="Y68" s="93">
        <v>8.0000000000000002E-3</v>
      </c>
    </row>
    <row r="69" spans="1:25" ht="15.75">
      <c r="A69" s="83">
        <v>200108</v>
      </c>
      <c r="B69" s="77">
        <v>2001</v>
      </c>
      <c r="C69" s="82">
        <v>8</v>
      </c>
      <c r="D69" s="59" t="s">
        <v>1231</v>
      </c>
      <c r="E69" s="84" t="s">
        <v>42</v>
      </c>
      <c r="F69" s="84" t="s">
        <v>43</v>
      </c>
      <c r="G69" s="84" t="s">
        <v>44</v>
      </c>
      <c r="H69" s="84" t="s">
        <v>1259</v>
      </c>
      <c r="I69" s="88">
        <v>74</v>
      </c>
      <c r="J69" s="86">
        <v>4.7</v>
      </c>
      <c r="K69" s="85">
        <v>22</v>
      </c>
      <c r="L69" s="87">
        <v>8.41</v>
      </c>
      <c r="M69" s="87">
        <v>0.63</v>
      </c>
      <c r="N69" s="87">
        <v>1.37</v>
      </c>
      <c r="O69" s="87">
        <v>0.38</v>
      </c>
      <c r="P69" s="89">
        <v>1.03</v>
      </c>
      <c r="Q69" s="89">
        <v>0.68</v>
      </c>
      <c r="R69" s="89">
        <v>5.07</v>
      </c>
      <c r="S69" s="89">
        <v>2.35</v>
      </c>
      <c r="T69" s="86">
        <v>5.4</v>
      </c>
      <c r="U69" s="90">
        <v>59</v>
      </c>
      <c r="V69" s="92">
        <v>1</v>
      </c>
      <c r="W69" s="91">
        <v>1.63</v>
      </c>
      <c r="X69" s="91">
        <v>0.62</v>
      </c>
      <c r="Y69" s="93">
        <v>4.0000000000000001E-3</v>
      </c>
    </row>
    <row r="70" spans="1:25" ht="15.75">
      <c r="A70" s="83">
        <v>200109</v>
      </c>
      <c r="B70" s="77">
        <v>2001</v>
      </c>
      <c r="C70" s="82">
        <v>9</v>
      </c>
      <c r="D70" s="59" t="s">
        <v>1231</v>
      </c>
      <c r="E70" s="84" t="s">
        <v>42</v>
      </c>
      <c r="F70" s="84" t="s">
        <v>43</v>
      </c>
      <c r="G70" s="84" t="s">
        <v>44</v>
      </c>
      <c r="H70" s="84" t="s">
        <v>1259</v>
      </c>
      <c r="I70" s="88">
        <v>74</v>
      </c>
      <c r="J70" s="86">
        <v>5.0999999999999996</v>
      </c>
      <c r="K70" s="85">
        <v>8</v>
      </c>
      <c r="L70" s="87">
        <v>6.22</v>
      </c>
      <c r="M70" s="87">
        <v>0.31</v>
      </c>
      <c r="N70" s="87">
        <v>1.04</v>
      </c>
      <c r="O70" s="87">
        <v>0.2</v>
      </c>
      <c r="P70" s="89">
        <v>0.62</v>
      </c>
      <c r="Q70" s="89">
        <v>0.44</v>
      </c>
      <c r="R70" s="89">
        <v>4.24</v>
      </c>
      <c r="S70" s="89">
        <v>3.18</v>
      </c>
      <c r="T70" s="86">
        <v>4.3</v>
      </c>
      <c r="U70" s="90">
        <v>17</v>
      </c>
      <c r="V70" s="92">
        <v>0.77</v>
      </c>
      <c r="W70" s="91">
        <v>1.08</v>
      </c>
      <c r="X70" s="91">
        <v>0.56999999999999995</v>
      </c>
      <c r="Y70" s="93">
        <v>4.0000000000000001E-3</v>
      </c>
    </row>
    <row r="71" spans="1:25" ht="15.75">
      <c r="A71" s="83">
        <v>200110</v>
      </c>
      <c r="B71" s="77">
        <v>2001</v>
      </c>
      <c r="C71" s="82">
        <v>10</v>
      </c>
      <c r="D71" s="59" t="s">
        <v>1231</v>
      </c>
      <c r="E71" s="84" t="s">
        <v>42</v>
      </c>
      <c r="F71" s="84" t="s">
        <v>43</v>
      </c>
      <c r="G71" s="84" t="s">
        <v>44</v>
      </c>
      <c r="H71" s="84" t="s">
        <v>1259</v>
      </c>
      <c r="I71" s="88">
        <v>51</v>
      </c>
      <c r="J71" s="86">
        <v>5.2</v>
      </c>
      <c r="K71" s="85">
        <v>7</v>
      </c>
      <c r="L71" s="87">
        <v>22.52</v>
      </c>
      <c r="M71" s="87">
        <v>0.86</v>
      </c>
      <c r="N71" s="87">
        <v>2.38</v>
      </c>
      <c r="O71" s="87">
        <v>0.33</v>
      </c>
      <c r="P71" s="89">
        <v>2.42</v>
      </c>
      <c r="Q71" s="89">
        <v>2</v>
      </c>
      <c r="R71" s="89">
        <v>11.02</v>
      </c>
      <c r="S71" s="89">
        <v>5.61</v>
      </c>
      <c r="T71" s="86">
        <v>11.5</v>
      </c>
      <c r="U71" s="90">
        <v>19</v>
      </c>
      <c r="V71" s="92">
        <v>0.94</v>
      </c>
      <c r="W71" s="91">
        <v>1.8</v>
      </c>
      <c r="X71" s="91">
        <v>0.61</v>
      </c>
      <c r="Y71" s="93">
        <v>4.0000000000000001E-3</v>
      </c>
    </row>
    <row r="72" spans="1:25" ht="15.75">
      <c r="A72" s="83">
        <v>200111</v>
      </c>
      <c r="B72" s="77">
        <v>2001</v>
      </c>
      <c r="C72" s="82">
        <v>11</v>
      </c>
      <c r="D72" s="59" t="s">
        <v>1231</v>
      </c>
      <c r="E72" s="84" t="s">
        <v>42</v>
      </c>
      <c r="F72" s="84" t="s">
        <v>43</v>
      </c>
      <c r="G72" s="84" t="s">
        <v>44</v>
      </c>
      <c r="H72" s="84" t="s">
        <v>1259</v>
      </c>
      <c r="I72" s="88">
        <v>27</v>
      </c>
      <c r="J72" s="86">
        <v>4.7</v>
      </c>
      <c r="K72" s="85">
        <v>21</v>
      </c>
      <c r="L72" s="87">
        <v>57.19</v>
      </c>
      <c r="M72" s="87">
        <v>0.67</v>
      </c>
      <c r="N72" s="87">
        <v>4.1500000000000004</v>
      </c>
      <c r="O72" s="87">
        <v>0.38</v>
      </c>
      <c r="P72" s="89">
        <v>4.84</v>
      </c>
      <c r="Q72" s="89">
        <v>4.6100000000000003</v>
      </c>
      <c r="R72" s="89">
        <v>30.77</v>
      </c>
      <c r="S72" s="89">
        <v>6.32</v>
      </c>
      <c r="T72" s="86">
        <v>30.2</v>
      </c>
      <c r="U72" s="90">
        <v>18</v>
      </c>
      <c r="V72" s="92">
        <v>0.96</v>
      </c>
      <c r="W72" s="91">
        <v>1.63</v>
      </c>
      <c r="X72" s="91">
        <v>0.57999999999999996</v>
      </c>
      <c r="Y72" s="93">
        <v>5.0000000000000001E-3</v>
      </c>
    </row>
    <row r="73" spans="1:25" ht="15.75">
      <c r="A73" s="83">
        <v>200112</v>
      </c>
      <c r="B73" s="77">
        <v>2001</v>
      </c>
      <c r="C73" s="82">
        <v>12</v>
      </c>
      <c r="D73" s="59" t="s">
        <v>1231</v>
      </c>
      <c r="E73" s="84" t="s">
        <v>42</v>
      </c>
      <c r="F73" s="84" t="s">
        <v>43</v>
      </c>
      <c r="G73" s="84" t="s">
        <v>44</v>
      </c>
      <c r="H73" s="84" t="s">
        <v>1259</v>
      </c>
      <c r="I73" s="88">
        <v>26</v>
      </c>
      <c r="J73" s="86">
        <v>4.5</v>
      </c>
      <c r="K73" s="85">
        <v>33</v>
      </c>
      <c r="L73" s="87">
        <v>18.45</v>
      </c>
      <c r="M73" s="87">
        <v>1.8</v>
      </c>
      <c r="N73" s="87">
        <v>2.97</v>
      </c>
      <c r="O73" s="87">
        <v>0.54</v>
      </c>
      <c r="P73" s="89">
        <v>1.88</v>
      </c>
      <c r="Q73" s="89">
        <v>1.88</v>
      </c>
      <c r="R73" s="89">
        <v>11.86</v>
      </c>
      <c r="S73" s="89">
        <v>2.91</v>
      </c>
      <c r="T73" s="86">
        <v>11.7</v>
      </c>
      <c r="U73" s="90">
        <v>16</v>
      </c>
      <c r="V73" s="92">
        <v>1.2</v>
      </c>
      <c r="W73" s="91">
        <v>3</v>
      </c>
      <c r="X73" s="91">
        <v>0.66</v>
      </c>
      <c r="Y73" s="93">
        <v>7.0000000000000001E-3</v>
      </c>
    </row>
    <row r="74" spans="1:25" ht="15.75">
      <c r="A74" s="83">
        <v>200201</v>
      </c>
      <c r="B74" s="77">
        <v>2002</v>
      </c>
      <c r="C74" s="82">
        <v>1</v>
      </c>
      <c r="D74" s="59" t="s">
        <v>1231</v>
      </c>
      <c r="E74" s="84" t="s">
        <v>42</v>
      </c>
      <c r="F74" s="84" t="s">
        <v>43</v>
      </c>
      <c r="G74" s="84" t="s">
        <v>44</v>
      </c>
      <c r="H74" s="84" t="s">
        <v>1259</v>
      </c>
      <c r="I74" s="88">
        <v>101</v>
      </c>
      <c r="J74" s="86">
        <v>4.4000000000000004</v>
      </c>
      <c r="K74" s="85">
        <v>39</v>
      </c>
      <c r="L74" s="87">
        <v>16.52</v>
      </c>
      <c r="M74" s="87">
        <v>1.24</v>
      </c>
      <c r="N74" s="87">
        <v>1.94</v>
      </c>
      <c r="O74" s="87">
        <v>0.49</v>
      </c>
      <c r="P74" s="89">
        <v>1.46</v>
      </c>
      <c r="Q74" s="89">
        <v>1.43</v>
      </c>
      <c r="R74" s="89">
        <v>9.31</v>
      </c>
      <c r="S74" s="89">
        <v>1.53</v>
      </c>
      <c r="T74" s="86">
        <v>9.92</v>
      </c>
      <c r="U74" s="90">
        <v>8.1999999999999993</v>
      </c>
      <c r="V74" s="92">
        <v>0.75</v>
      </c>
      <c r="W74" s="91"/>
      <c r="X74" s="91"/>
      <c r="Y74" s="93">
        <v>3.0000000000000001E-3</v>
      </c>
    </row>
    <row r="75" spans="1:25" ht="15.75">
      <c r="A75" s="83">
        <v>200202</v>
      </c>
      <c r="B75" s="77">
        <v>2002</v>
      </c>
      <c r="C75" s="82">
        <v>2</v>
      </c>
      <c r="D75" s="59" t="s">
        <v>1231</v>
      </c>
      <c r="E75" s="84" t="s">
        <v>42</v>
      </c>
      <c r="F75" s="84" t="s">
        <v>43</v>
      </c>
      <c r="G75" s="84" t="s">
        <v>44</v>
      </c>
      <c r="H75" s="84" t="s">
        <v>1259</v>
      </c>
      <c r="I75" s="88">
        <v>136</v>
      </c>
      <c r="J75" s="86">
        <v>4.5999999999999996</v>
      </c>
      <c r="K75" s="85">
        <v>27</v>
      </c>
      <c r="L75" s="87">
        <v>12</v>
      </c>
      <c r="M75" s="87">
        <v>0.51</v>
      </c>
      <c r="N75" s="87">
        <v>1.1000000000000001</v>
      </c>
      <c r="O75" s="87">
        <v>0.18</v>
      </c>
      <c r="P75" s="89">
        <v>0.76</v>
      </c>
      <c r="Q75" s="89">
        <v>0.81</v>
      </c>
      <c r="R75" s="89">
        <v>7.23</v>
      </c>
      <c r="S75" s="89">
        <v>0.74</v>
      </c>
      <c r="T75" s="86">
        <v>6.52</v>
      </c>
      <c r="U75" s="90">
        <v>5.2</v>
      </c>
      <c r="V75" s="92">
        <v>0.37</v>
      </c>
      <c r="W75" s="91"/>
      <c r="X75" s="91"/>
      <c r="Y75" s="93">
        <v>1E-3</v>
      </c>
    </row>
    <row r="76" spans="1:25" ht="15.75">
      <c r="A76" s="83">
        <v>200203</v>
      </c>
      <c r="B76" s="77">
        <v>2002</v>
      </c>
      <c r="C76" s="82">
        <v>3</v>
      </c>
      <c r="D76" s="59" t="s">
        <v>1231</v>
      </c>
      <c r="E76" s="84" t="s">
        <v>42</v>
      </c>
      <c r="F76" s="84" t="s">
        <v>43</v>
      </c>
      <c r="G76" s="84" t="s">
        <v>44</v>
      </c>
      <c r="H76" s="84" t="s">
        <v>1259</v>
      </c>
      <c r="I76" s="88">
        <v>19</v>
      </c>
      <c r="J76" s="86">
        <v>4.3</v>
      </c>
      <c r="K76" s="85">
        <v>51</v>
      </c>
      <c r="L76" s="87">
        <v>24.47</v>
      </c>
      <c r="M76" s="87">
        <v>1.87</v>
      </c>
      <c r="N76" s="87">
        <v>2.94</v>
      </c>
      <c r="O76" s="87">
        <v>0.7</v>
      </c>
      <c r="P76" s="89">
        <v>2.0699999999999998</v>
      </c>
      <c r="Q76" s="89">
        <v>2.16</v>
      </c>
      <c r="R76" s="89">
        <v>15.8</v>
      </c>
      <c r="S76" s="89">
        <v>1.56</v>
      </c>
      <c r="T76" s="86">
        <v>17.5</v>
      </c>
      <c r="U76" s="90">
        <v>8.8000000000000007</v>
      </c>
      <c r="V76" s="92">
        <v>1.2</v>
      </c>
      <c r="W76" s="91"/>
      <c r="X76" s="91"/>
      <c r="Y76" s="93">
        <v>3.0000000000000001E-3</v>
      </c>
    </row>
    <row r="77" spans="1:25" ht="15.75">
      <c r="A77" s="83">
        <v>200204</v>
      </c>
      <c r="B77" s="77">
        <v>2002</v>
      </c>
      <c r="C77" s="82">
        <v>4</v>
      </c>
      <c r="D77" s="59" t="s">
        <v>1231</v>
      </c>
      <c r="E77" s="84" t="s">
        <v>42</v>
      </c>
      <c r="F77" s="84" t="s">
        <v>43</v>
      </c>
      <c r="G77" s="84" t="s">
        <v>44</v>
      </c>
      <c r="H77" s="84" t="s">
        <v>1259</v>
      </c>
      <c r="I77" s="88">
        <v>17</v>
      </c>
      <c r="J77" s="86">
        <v>4.5999999999999996</v>
      </c>
      <c r="K77" s="85">
        <v>26</v>
      </c>
      <c r="L77" s="87">
        <v>15.93</v>
      </c>
      <c r="M77" s="87">
        <v>4.7300000000000004</v>
      </c>
      <c r="N77" s="87">
        <v>4.3099999999999996</v>
      </c>
      <c r="O77" s="87">
        <v>1.8</v>
      </c>
      <c r="P77" s="89">
        <v>2.88</v>
      </c>
      <c r="Q77" s="89">
        <v>2.39</v>
      </c>
      <c r="R77" s="89">
        <v>10.88</v>
      </c>
      <c r="S77" s="89">
        <v>1.31</v>
      </c>
      <c r="T77" s="86">
        <v>15.6</v>
      </c>
      <c r="U77" s="90">
        <v>31</v>
      </c>
      <c r="V77" s="92">
        <v>3.8</v>
      </c>
      <c r="W77" s="91"/>
      <c r="X77" s="91"/>
      <c r="Y77" s="93">
        <v>3.3999999999999998E-3</v>
      </c>
    </row>
    <row r="78" spans="1:25" ht="15.75">
      <c r="A78" s="83">
        <v>200205</v>
      </c>
      <c r="B78" s="77">
        <v>2002</v>
      </c>
      <c r="C78" s="82">
        <v>5</v>
      </c>
      <c r="D78" s="59" t="s">
        <v>1231</v>
      </c>
      <c r="E78" s="84" t="s">
        <v>42</v>
      </c>
      <c r="F78" s="84" t="s">
        <v>43</v>
      </c>
      <c r="G78" s="84" t="s">
        <v>44</v>
      </c>
      <c r="H78" s="84" t="s">
        <v>1259</v>
      </c>
      <c r="I78" s="88">
        <v>65</v>
      </c>
      <c r="J78" s="86">
        <v>5.8</v>
      </c>
      <c r="K78" s="85">
        <v>2</v>
      </c>
      <c r="L78" s="87">
        <v>3.13</v>
      </c>
      <c r="M78" s="87">
        <v>0.53</v>
      </c>
      <c r="N78" s="87">
        <v>0.94</v>
      </c>
      <c r="O78" s="87">
        <v>0.61</v>
      </c>
      <c r="P78" s="89">
        <v>0.33</v>
      </c>
      <c r="Q78" s="89">
        <v>0.27</v>
      </c>
      <c r="R78" s="89">
        <v>2.39</v>
      </c>
      <c r="S78" s="89">
        <v>2.41</v>
      </c>
      <c r="T78" s="86">
        <v>4.03</v>
      </c>
      <c r="U78" s="90">
        <v>11</v>
      </c>
      <c r="V78" s="92">
        <v>1.1000000000000001</v>
      </c>
      <c r="W78" s="91"/>
      <c r="X78" s="91"/>
      <c r="Y78" s="93">
        <v>5.1000000000000004E-3</v>
      </c>
    </row>
    <row r="79" spans="1:25" ht="15.75">
      <c r="A79" s="83">
        <v>200206</v>
      </c>
      <c r="B79" s="77">
        <v>2002</v>
      </c>
      <c r="C79" s="82">
        <v>6</v>
      </c>
      <c r="D79" s="59" t="s">
        <v>1231</v>
      </c>
      <c r="E79" s="84" t="s">
        <v>42</v>
      </c>
      <c r="F79" s="84" t="s">
        <v>43</v>
      </c>
      <c r="G79" s="84" t="s">
        <v>44</v>
      </c>
      <c r="H79" s="84" t="s">
        <v>1259</v>
      </c>
      <c r="I79" s="88">
        <v>81</v>
      </c>
      <c r="J79" s="86">
        <v>5.2</v>
      </c>
      <c r="K79" s="85">
        <v>6</v>
      </c>
      <c r="L79" s="87">
        <v>3.4</v>
      </c>
      <c r="M79" s="87">
        <v>0.34</v>
      </c>
      <c r="N79" s="87">
        <v>0.71</v>
      </c>
      <c r="O79" s="87">
        <v>0.25</v>
      </c>
      <c r="P79" s="89">
        <v>0.4</v>
      </c>
      <c r="Q79" s="89">
        <v>0.28999999999999998</v>
      </c>
      <c r="R79" s="89">
        <v>2.46</v>
      </c>
      <c r="S79" s="89">
        <v>1.63</v>
      </c>
      <c r="T79" s="86">
        <v>3</v>
      </c>
      <c r="U79" s="90">
        <v>13</v>
      </c>
      <c r="V79" s="92">
        <v>0.69</v>
      </c>
      <c r="W79" s="91"/>
      <c r="X79" s="91"/>
      <c r="Y79" s="93">
        <v>0</v>
      </c>
    </row>
    <row r="80" spans="1:25" ht="15.75">
      <c r="A80" s="83">
        <v>200207</v>
      </c>
      <c r="B80" s="77">
        <v>2002</v>
      </c>
      <c r="C80" s="82">
        <v>7</v>
      </c>
      <c r="D80" s="59" t="s">
        <v>1231</v>
      </c>
      <c r="E80" s="84" t="s">
        <v>42</v>
      </c>
      <c r="F80" s="84" t="s">
        <v>43</v>
      </c>
      <c r="G80" s="84" t="s">
        <v>44</v>
      </c>
      <c r="H80" s="84" t="s">
        <v>1259</v>
      </c>
      <c r="I80" s="88">
        <v>102</v>
      </c>
      <c r="J80" s="86">
        <v>4.9000000000000004</v>
      </c>
      <c r="K80" s="85">
        <v>12</v>
      </c>
      <c r="L80" s="87">
        <v>9.91</v>
      </c>
      <c r="M80" s="87">
        <v>0.19</v>
      </c>
      <c r="N80" s="87">
        <v>0.95</v>
      </c>
      <c r="O80" s="87">
        <v>0.27</v>
      </c>
      <c r="P80" s="89">
        <v>0.69</v>
      </c>
      <c r="Q80" s="89">
        <v>0.6</v>
      </c>
      <c r="R80" s="89">
        <v>6.44</v>
      </c>
      <c r="S80" s="89">
        <v>2.42</v>
      </c>
      <c r="T80" s="86">
        <v>6.01</v>
      </c>
      <c r="U80" s="90">
        <v>13</v>
      </c>
      <c r="V80" s="92">
        <v>0.77</v>
      </c>
      <c r="W80" s="91"/>
      <c r="X80" s="91"/>
      <c r="Y80" s="93">
        <v>3.3999999999999998E-3</v>
      </c>
    </row>
    <row r="81" spans="1:41" ht="15.75">
      <c r="A81" s="83">
        <v>200208</v>
      </c>
      <c r="B81" s="77">
        <v>2002</v>
      </c>
      <c r="C81" s="82">
        <v>8</v>
      </c>
      <c r="D81" s="59" t="s">
        <v>1231</v>
      </c>
      <c r="E81" s="84" t="s">
        <v>42</v>
      </c>
      <c r="F81" s="84" t="s">
        <v>43</v>
      </c>
      <c r="G81" s="84" t="s">
        <v>44</v>
      </c>
      <c r="H81" s="84" t="s">
        <v>1259</v>
      </c>
      <c r="I81" s="88">
        <v>58</v>
      </c>
      <c r="J81" s="86">
        <v>5.9</v>
      </c>
      <c r="K81" s="85">
        <v>1</v>
      </c>
      <c r="L81" s="87">
        <v>3.14</v>
      </c>
      <c r="M81" s="87">
        <v>0.54</v>
      </c>
      <c r="N81" s="87">
        <v>0.81</v>
      </c>
      <c r="O81" s="87">
        <v>0.87</v>
      </c>
      <c r="P81" s="89">
        <v>0.35</v>
      </c>
      <c r="Q81" s="89">
        <v>0.23</v>
      </c>
      <c r="R81" s="89">
        <v>2.3199999999999998</v>
      </c>
      <c r="S81" s="89">
        <v>2.0299999999999998</v>
      </c>
      <c r="T81" s="86">
        <v>3.77</v>
      </c>
      <c r="U81" s="90">
        <v>11</v>
      </c>
      <c r="V81" s="92">
        <v>1.5</v>
      </c>
      <c r="W81" s="91"/>
      <c r="X81" s="91"/>
      <c r="Y81" s="93">
        <v>5.0000000000000001E-3</v>
      </c>
    </row>
    <row r="82" spans="1:41" ht="15.75">
      <c r="A82" s="83">
        <v>200209</v>
      </c>
      <c r="B82" s="77">
        <v>2002</v>
      </c>
      <c r="C82" s="82">
        <v>9</v>
      </c>
      <c r="D82" s="59" t="s">
        <v>1231</v>
      </c>
      <c r="E82" s="84" t="s">
        <v>42</v>
      </c>
      <c r="F82" s="84" t="s">
        <v>43</v>
      </c>
      <c r="G82" s="84" t="s">
        <v>44</v>
      </c>
      <c r="H82" s="84" t="s">
        <v>1259</v>
      </c>
      <c r="I82" s="88">
        <v>24</v>
      </c>
      <c r="J82" s="86">
        <v>5</v>
      </c>
      <c r="K82" s="85">
        <v>11</v>
      </c>
      <c r="L82" s="87">
        <v>6.11</v>
      </c>
      <c r="M82" s="87">
        <v>1.2</v>
      </c>
      <c r="N82" s="87">
        <v>0.97</v>
      </c>
      <c r="O82" s="87">
        <v>0.8</v>
      </c>
      <c r="P82" s="89">
        <v>0.75</v>
      </c>
      <c r="Q82" s="89">
        <v>0.64</v>
      </c>
      <c r="R82" s="89">
        <v>4.28</v>
      </c>
      <c r="S82" s="89">
        <v>2.74</v>
      </c>
      <c r="T82" s="86">
        <v>5.93</v>
      </c>
      <c r="U82" s="90">
        <v>13</v>
      </c>
      <c r="V82" s="92">
        <v>1.4</v>
      </c>
      <c r="W82" s="91"/>
      <c r="X82" s="91"/>
      <c r="Y82" s="93">
        <v>4.0000000000000001E-3</v>
      </c>
    </row>
    <row r="83" spans="1:41" ht="15.75">
      <c r="A83" s="83">
        <v>200210</v>
      </c>
      <c r="B83" s="77">
        <v>2002</v>
      </c>
      <c r="C83" s="82">
        <v>10</v>
      </c>
      <c r="D83" s="59" t="s">
        <v>1231</v>
      </c>
      <c r="E83" s="84" t="s">
        <v>42</v>
      </c>
      <c r="F83" s="84" t="s">
        <v>43</v>
      </c>
      <c r="G83" s="84" t="s">
        <v>44</v>
      </c>
      <c r="H83" s="84" t="s">
        <v>1259</v>
      </c>
      <c r="I83" s="88">
        <v>80</v>
      </c>
      <c r="J83" s="86">
        <v>4.9000000000000004</v>
      </c>
      <c r="K83" s="85">
        <v>12</v>
      </c>
      <c r="L83" s="87">
        <v>6.76</v>
      </c>
      <c r="M83" s="87">
        <v>0.52</v>
      </c>
      <c r="N83" s="87">
        <v>0.72</v>
      </c>
      <c r="O83" s="87">
        <v>0.09</v>
      </c>
      <c r="P83" s="89">
        <v>0.7</v>
      </c>
      <c r="Q83" s="89">
        <v>0.64</v>
      </c>
      <c r="R83" s="89">
        <v>4.03</v>
      </c>
      <c r="S83" s="89">
        <v>2.3199999999999998</v>
      </c>
      <c r="T83" s="86">
        <v>4.78</v>
      </c>
      <c r="U83" s="90">
        <v>11</v>
      </c>
      <c r="V83" s="92">
        <v>0.48</v>
      </c>
      <c r="W83" s="91"/>
      <c r="X83" s="91"/>
      <c r="Y83" s="93">
        <v>4.0000000000000001E-3</v>
      </c>
    </row>
    <row r="84" spans="1:41" ht="15.75">
      <c r="A84" s="83">
        <v>200211</v>
      </c>
      <c r="B84" s="77">
        <v>2002</v>
      </c>
      <c r="C84" s="82">
        <v>11</v>
      </c>
      <c r="D84" s="59" t="s">
        <v>1231</v>
      </c>
      <c r="E84" s="84" t="s">
        <v>42</v>
      </c>
      <c r="F84" s="84" t="s">
        <v>43</v>
      </c>
      <c r="G84" s="84" t="s">
        <v>44</v>
      </c>
      <c r="H84" s="84" t="s">
        <v>1259</v>
      </c>
      <c r="I84" s="88">
        <v>72</v>
      </c>
      <c r="J84" s="86">
        <v>4.5999999999999996</v>
      </c>
      <c r="K84" s="85">
        <v>23</v>
      </c>
      <c r="L84" s="87">
        <v>6.14</v>
      </c>
      <c r="M84" s="87">
        <v>0.82</v>
      </c>
      <c r="N84" s="87">
        <v>1.03</v>
      </c>
      <c r="O84" s="87">
        <v>0.21</v>
      </c>
      <c r="P84" s="89">
        <v>0.79</v>
      </c>
      <c r="Q84" s="89">
        <v>0.67</v>
      </c>
      <c r="R84" s="89">
        <v>4.1100000000000003</v>
      </c>
      <c r="S84" s="89">
        <v>2.0499999999999998</v>
      </c>
      <c r="T84" s="86">
        <v>5.24</v>
      </c>
      <c r="U84" s="90">
        <v>13</v>
      </c>
      <c r="V84" s="92">
        <v>0.48</v>
      </c>
      <c r="W84" s="91"/>
      <c r="X84" s="91"/>
      <c r="Y84" s="93">
        <v>5.0000000000000001E-3</v>
      </c>
    </row>
    <row r="85" spans="1:41" ht="15.75">
      <c r="A85" s="83">
        <v>200212</v>
      </c>
      <c r="B85" s="77">
        <v>2002</v>
      </c>
      <c r="C85" s="82">
        <v>12</v>
      </c>
      <c r="D85" s="59" t="s">
        <v>1231</v>
      </c>
      <c r="E85" s="84" t="s">
        <v>42</v>
      </c>
      <c r="F85" s="84" t="s">
        <v>43</v>
      </c>
      <c r="G85" s="84" t="s">
        <v>44</v>
      </c>
      <c r="H85" s="84" t="s">
        <v>1259</v>
      </c>
      <c r="I85" s="88">
        <v>26</v>
      </c>
      <c r="J85" s="86">
        <v>4.5999999999999996</v>
      </c>
      <c r="K85" s="85">
        <v>25</v>
      </c>
      <c r="L85" s="87">
        <v>2.17</v>
      </c>
      <c r="M85" s="87">
        <v>0.48</v>
      </c>
      <c r="N85" s="87">
        <v>0.91</v>
      </c>
      <c r="O85" s="87">
        <v>0.23</v>
      </c>
      <c r="P85" s="89">
        <v>0.4</v>
      </c>
      <c r="Q85" s="89">
        <v>0.32</v>
      </c>
      <c r="R85" s="89">
        <v>1.41</v>
      </c>
      <c r="S85" s="89">
        <v>0.7</v>
      </c>
      <c r="T85" s="86">
        <v>3.92</v>
      </c>
      <c r="U85" s="90">
        <v>3.7</v>
      </c>
      <c r="V85" s="92">
        <v>0.33</v>
      </c>
      <c r="W85" s="91"/>
      <c r="X85" s="91"/>
      <c r="Y85" s="93">
        <v>1E-3</v>
      </c>
    </row>
    <row r="86" spans="1:41" ht="15.75">
      <c r="A86" s="83">
        <v>200301</v>
      </c>
      <c r="B86" s="77">
        <v>2003</v>
      </c>
      <c r="C86" s="82">
        <v>1</v>
      </c>
      <c r="D86" s="59" t="s">
        <v>1231</v>
      </c>
      <c r="E86" s="84" t="s">
        <v>42</v>
      </c>
      <c r="F86" s="84" t="s">
        <v>43</v>
      </c>
      <c r="G86" s="84" t="s">
        <v>44</v>
      </c>
      <c r="H86" s="84" t="s">
        <v>1259</v>
      </c>
      <c r="I86" s="88">
        <v>52</v>
      </c>
      <c r="J86" s="86">
        <v>4.4000000000000004</v>
      </c>
      <c r="K86" s="85">
        <v>44</v>
      </c>
      <c r="L86" s="87">
        <v>22.73</v>
      </c>
      <c r="M86" s="87">
        <v>1.55</v>
      </c>
      <c r="N86" s="87">
        <v>2.7</v>
      </c>
      <c r="O86" s="87">
        <v>0.39</v>
      </c>
      <c r="P86" s="89">
        <v>2.14</v>
      </c>
      <c r="Q86" s="89">
        <v>1.92</v>
      </c>
      <c r="R86" s="89">
        <v>12.56</v>
      </c>
      <c r="S86" s="89">
        <v>2.9</v>
      </c>
      <c r="T86" s="86">
        <v>15.3</v>
      </c>
      <c r="U86" s="90">
        <v>11</v>
      </c>
      <c r="V86" s="92">
        <v>0.72</v>
      </c>
      <c r="W86" s="91"/>
      <c r="X86" s="91"/>
      <c r="Y86" s="93"/>
    </row>
    <row r="87" spans="1:41" ht="15.75">
      <c r="A87" s="83">
        <v>200302</v>
      </c>
      <c r="B87" s="77">
        <v>2003</v>
      </c>
      <c r="C87" s="82">
        <v>2</v>
      </c>
      <c r="D87" s="59" t="s">
        <v>1231</v>
      </c>
      <c r="E87" s="84" t="s">
        <v>42</v>
      </c>
      <c r="F87" s="84" t="s">
        <v>43</v>
      </c>
      <c r="G87" s="84" t="s">
        <v>44</v>
      </c>
      <c r="H87" s="84" t="s">
        <v>1259</v>
      </c>
      <c r="I87" s="88">
        <v>23</v>
      </c>
      <c r="J87" s="86">
        <v>4.4000000000000004</v>
      </c>
      <c r="K87" s="85">
        <v>39</v>
      </c>
      <c r="L87" s="87">
        <v>4.9400000000000004</v>
      </c>
      <c r="M87" s="87">
        <v>1.32</v>
      </c>
      <c r="N87" s="87">
        <v>1.45</v>
      </c>
      <c r="O87" s="87">
        <v>0.7</v>
      </c>
      <c r="P87" s="89">
        <v>0.6</v>
      </c>
      <c r="Q87" s="89">
        <v>0.47</v>
      </c>
      <c r="R87" s="89">
        <v>3.01</v>
      </c>
      <c r="S87" s="89">
        <v>0.98</v>
      </c>
      <c r="T87" s="86">
        <v>6.41</v>
      </c>
      <c r="U87" s="90">
        <v>5.3</v>
      </c>
      <c r="V87" s="92">
        <v>0.92</v>
      </c>
      <c r="W87" s="91"/>
      <c r="X87" s="91"/>
      <c r="Y87" s="93"/>
    </row>
    <row r="88" spans="1:41" ht="15.75">
      <c r="A88" s="83">
        <v>200303</v>
      </c>
      <c r="B88" s="77">
        <v>2003</v>
      </c>
      <c r="C88" s="82">
        <v>3</v>
      </c>
      <c r="D88" s="59" t="s">
        <v>1231</v>
      </c>
      <c r="E88" s="84" t="s">
        <v>42</v>
      </c>
      <c r="F88" s="84" t="s">
        <v>43</v>
      </c>
      <c r="G88" s="84" t="s">
        <v>44</v>
      </c>
      <c r="H88" s="84" t="s">
        <v>1259</v>
      </c>
      <c r="I88" s="88">
        <v>23</v>
      </c>
      <c r="J88" s="86">
        <v>4.5</v>
      </c>
      <c r="K88" s="85">
        <v>30</v>
      </c>
      <c r="L88" s="87">
        <v>16.91</v>
      </c>
      <c r="M88" s="87">
        <v>3.47</v>
      </c>
      <c r="N88" s="87">
        <v>4.63</v>
      </c>
      <c r="O88" s="87">
        <v>1.1100000000000001</v>
      </c>
      <c r="P88" s="89">
        <v>2.9</v>
      </c>
      <c r="Q88" s="89">
        <v>2.59</v>
      </c>
      <c r="R88" s="89">
        <v>12</v>
      </c>
      <c r="S88" s="89">
        <v>4.6900000000000004</v>
      </c>
      <c r="T88" s="86">
        <v>14.62</v>
      </c>
      <c r="U88" s="90">
        <v>27</v>
      </c>
      <c r="V88" s="92">
        <v>1.9</v>
      </c>
      <c r="W88" s="91"/>
      <c r="X88" s="91"/>
      <c r="Y88" s="93"/>
    </row>
    <row r="89" spans="1:41" ht="15.75">
      <c r="A89" s="83">
        <v>200304</v>
      </c>
      <c r="B89" s="77">
        <v>2003</v>
      </c>
      <c r="C89" s="82">
        <v>4</v>
      </c>
      <c r="D89" s="59" t="s">
        <v>1231</v>
      </c>
      <c r="E89" s="84" t="s">
        <v>42</v>
      </c>
      <c r="F89" s="84" t="s">
        <v>43</v>
      </c>
      <c r="G89" s="84" t="s">
        <v>44</v>
      </c>
      <c r="H89" s="84" t="s">
        <v>1259</v>
      </c>
      <c r="I89" s="88">
        <v>77</v>
      </c>
      <c r="J89" s="86">
        <v>4.8</v>
      </c>
      <c r="K89" s="85">
        <v>17</v>
      </c>
      <c r="L89" s="87">
        <v>1.59</v>
      </c>
      <c r="M89" s="87">
        <v>0.83</v>
      </c>
      <c r="N89" s="87">
        <v>0.77</v>
      </c>
      <c r="O89" s="87">
        <v>0.56999999999999995</v>
      </c>
      <c r="P89" s="89">
        <v>0.41</v>
      </c>
      <c r="Q89" s="89">
        <v>0.26</v>
      </c>
      <c r="R89" s="89">
        <v>1.48</v>
      </c>
      <c r="S89" s="89">
        <v>0.79</v>
      </c>
      <c r="T89" s="86">
        <v>2.96</v>
      </c>
      <c r="U89" s="90">
        <v>9.6999999999999993</v>
      </c>
      <c r="V89" s="92">
        <v>0.95</v>
      </c>
      <c r="W89" s="91"/>
      <c r="X89" s="91"/>
      <c r="Y89" s="93"/>
    </row>
    <row r="90" spans="1:41" ht="15.75">
      <c r="A90" s="83">
        <v>200305</v>
      </c>
      <c r="B90" s="77">
        <v>2003</v>
      </c>
      <c r="C90" s="82">
        <v>5</v>
      </c>
      <c r="D90" s="59" t="s">
        <v>1231</v>
      </c>
      <c r="E90" s="84" t="s">
        <v>42</v>
      </c>
      <c r="F90" s="84" t="s">
        <v>43</v>
      </c>
      <c r="G90" s="84" t="s">
        <v>44</v>
      </c>
      <c r="H90" s="84" t="s">
        <v>1259</v>
      </c>
      <c r="I90" s="88">
        <v>65</v>
      </c>
      <c r="J90" s="86">
        <v>4.7</v>
      </c>
      <c r="K90" s="85">
        <v>20</v>
      </c>
      <c r="L90" s="87">
        <v>4.84</v>
      </c>
      <c r="M90" s="87">
        <v>0.93</v>
      </c>
      <c r="N90" s="87">
        <v>0.89</v>
      </c>
      <c r="O90" s="87">
        <v>0.39</v>
      </c>
      <c r="P90" s="89">
        <v>0.7</v>
      </c>
      <c r="Q90" s="89">
        <v>0.52</v>
      </c>
      <c r="R90" s="89">
        <v>2.65</v>
      </c>
      <c r="S90" s="89">
        <v>1.52</v>
      </c>
      <c r="T90" s="86">
        <v>4.54</v>
      </c>
      <c r="U90" s="90">
        <v>11</v>
      </c>
      <c r="V90" s="92">
        <v>0.77</v>
      </c>
      <c r="W90" s="91"/>
      <c r="X90" s="91"/>
      <c r="Y90" s="93"/>
    </row>
    <row r="91" spans="1:41" ht="15.75">
      <c r="A91" s="83">
        <v>200306</v>
      </c>
      <c r="B91" s="77">
        <v>2003</v>
      </c>
      <c r="C91" s="82">
        <v>6</v>
      </c>
      <c r="D91" s="59" t="s">
        <v>1231</v>
      </c>
      <c r="E91" s="84" t="s">
        <v>42</v>
      </c>
      <c r="F91" s="84" t="s">
        <v>43</v>
      </c>
      <c r="G91" s="84" t="s">
        <v>44</v>
      </c>
      <c r="H91" s="84" t="s">
        <v>1259</v>
      </c>
      <c r="I91" s="88">
        <v>57</v>
      </c>
      <c r="J91" s="86">
        <v>4.9000000000000004</v>
      </c>
      <c r="K91" s="85">
        <v>13</v>
      </c>
      <c r="L91" s="87">
        <v>12.97</v>
      </c>
      <c r="M91" s="87">
        <v>0.97</v>
      </c>
      <c r="N91" s="87">
        <v>1.62</v>
      </c>
      <c r="O91" s="87">
        <v>0.43</v>
      </c>
      <c r="P91" s="89">
        <v>1.29</v>
      </c>
      <c r="Q91" s="89">
        <v>1.1299999999999999</v>
      </c>
      <c r="R91" s="89">
        <v>6.21</v>
      </c>
      <c r="S91" s="89">
        <v>5.5</v>
      </c>
      <c r="T91" s="86">
        <v>8.4</v>
      </c>
      <c r="U91" s="90">
        <v>23</v>
      </c>
      <c r="V91" s="92">
        <v>1.1000000000000001</v>
      </c>
      <c r="W91" s="91"/>
      <c r="X91" s="91"/>
      <c r="Y91" s="93"/>
    </row>
    <row r="92" spans="1:41" ht="15.75">
      <c r="A92" s="83">
        <v>200307</v>
      </c>
      <c r="B92" s="77">
        <v>2003</v>
      </c>
      <c r="C92" s="82">
        <v>7</v>
      </c>
      <c r="D92" s="59" t="s">
        <v>1231</v>
      </c>
      <c r="E92" s="84" t="s">
        <v>42</v>
      </c>
      <c r="F92" s="84" t="s">
        <v>43</v>
      </c>
      <c r="G92" s="84" t="s">
        <v>44</v>
      </c>
      <c r="H92" s="84" t="s">
        <v>1259</v>
      </c>
      <c r="I92" s="88">
        <v>83</v>
      </c>
      <c r="J92" s="86">
        <v>5.4</v>
      </c>
      <c r="K92" s="85">
        <v>5</v>
      </c>
      <c r="L92" s="87">
        <v>3.47</v>
      </c>
      <c r="M92" s="87">
        <v>0.35</v>
      </c>
      <c r="N92" s="87">
        <v>0.76</v>
      </c>
      <c r="O92" s="87">
        <v>0.63</v>
      </c>
      <c r="P92" s="89">
        <v>0.32</v>
      </c>
      <c r="Q92" s="89">
        <v>0.26</v>
      </c>
      <c r="R92" s="89">
        <v>2.0299999999999998</v>
      </c>
      <c r="S92" s="89">
        <v>1.99</v>
      </c>
      <c r="T92" s="86">
        <v>3.15</v>
      </c>
      <c r="U92" s="90">
        <v>11.5</v>
      </c>
      <c r="V92" s="92">
        <v>1.1000000000000001</v>
      </c>
      <c r="W92" s="91"/>
      <c r="X92" s="91"/>
      <c r="Y92" s="93"/>
    </row>
    <row r="93" spans="1:41" ht="15.75">
      <c r="A93" s="83">
        <v>200308</v>
      </c>
      <c r="B93" s="77">
        <v>2003</v>
      </c>
      <c r="C93" s="82">
        <v>8</v>
      </c>
      <c r="D93" s="59" t="s">
        <v>1231</v>
      </c>
      <c r="E93" s="84" t="s">
        <v>42</v>
      </c>
      <c r="F93" s="84" t="s">
        <v>43</v>
      </c>
      <c r="G93" s="84" t="s">
        <v>44</v>
      </c>
      <c r="H93" s="84" t="s">
        <v>1259</v>
      </c>
      <c r="I93" s="88">
        <v>22</v>
      </c>
      <c r="J93" s="86">
        <v>5.3</v>
      </c>
      <c r="K93" s="85">
        <v>5</v>
      </c>
      <c r="L93" s="87">
        <v>23.57</v>
      </c>
      <c r="M93" s="87">
        <v>1.19</v>
      </c>
      <c r="N93" s="87">
        <v>2.19</v>
      </c>
      <c r="O93" s="87">
        <v>1.69</v>
      </c>
      <c r="P93" s="89">
        <v>1.61</v>
      </c>
      <c r="Q93" s="89">
        <v>1.63</v>
      </c>
      <c r="R93" s="89">
        <v>11.92</v>
      </c>
      <c r="S93" s="89">
        <v>5.95</v>
      </c>
      <c r="T93" s="86">
        <v>13.09</v>
      </c>
      <c r="U93" s="90">
        <v>17.5</v>
      </c>
      <c r="V93" s="92">
        <v>2.56</v>
      </c>
      <c r="W93" s="91"/>
      <c r="X93" s="91"/>
      <c r="Y93" s="93"/>
    </row>
    <row r="94" spans="1:41" ht="15.75">
      <c r="A94" s="83">
        <v>200309</v>
      </c>
      <c r="B94" s="77">
        <v>2003</v>
      </c>
      <c r="C94" s="82">
        <v>9</v>
      </c>
      <c r="D94" s="59" t="s">
        <v>1231</v>
      </c>
      <c r="E94" s="84" t="s">
        <v>42</v>
      </c>
      <c r="F94" s="84" t="s">
        <v>43</v>
      </c>
      <c r="G94" s="84" t="s">
        <v>44</v>
      </c>
      <c r="H94" s="84" t="s">
        <v>1259</v>
      </c>
      <c r="I94" s="88">
        <v>12</v>
      </c>
      <c r="J94" s="86">
        <v>5</v>
      </c>
      <c r="K94" s="85">
        <v>9</v>
      </c>
      <c r="L94" s="87">
        <v>24.92</v>
      </c>
      <c r="M94" s="87">
        <v>3.31</v>
      </c>
      <c r="N94" s="87">
        <v>3.02</v>
      </c>
      <c r="O94" s="87">
        <v>2.2599999999999998</v>
      </c>
      <c r="P94" s="89">
        <v>2.2799999999999998</v>
      </c>
      <c r="Q94" s="89">
        <v>2.17</v>
      </c>
      <c r="R94" s="89">
        <v>14.56</v>
      </c>
      <c r="S94" s="89">
        <v>7.02</v>
      </c>
      <c r="T94" s="86">
        <v>15.95</v>
      </c>
      <c r="U94" s="90">
        <v>19</v>
      </c>
      <c r="V94" s="92">
        <v>3.19</v>
      </c>
      <c r="W94" s="91"/>
      <c r="X94" s="91"/>
      <c r="Y94" s="93"/>
    </row>
    <row r="95" spans="1:41" ht="15.75">
      <c r="A95" s="83">
        <v>200310</v>
      </c>
      <c r="B95" s="77">
        <v>2003</v>
      </c>
      <c r="C95" s="82">
        <v>10</v>
      </c>
      <c r="D95" s="59" t="s">
        <v>1231</v>
      </c>
      <c r="E95" s="84" t="s">
        <v>42</v>
      </c>
      <c r="F95" s="84" t="s">
        <v>43</v>
      </c>
      <c r="G95" s="84" t="s">
        <v>44</v>
      </c>
      <c r="H95" s="84" t="s">
        <v>1259</v>
      </c>
      <c r="I95" s="88">
        <v>71</v>
      </c>
      <c r="J95" s="86">
        <v>4.8</v>
      </c>
      <c r="K95" s="85">
        <v>17</v>
      </c>
      <c r="L95" s="87">
        <v>10.029999999999999</v>
      </c>
      <c r="M95" s="87">
        <v>0.65</v>
      </c>
      <c r="N95" s="87">
        <v>0.98</v>
      </c>
      <c r="O95" s="87">
        <v>0.22</v>
      </c>
      <c r="P95" s="89">
        <v>0.81</v>
      </c>
      <c r="Q95" s="89">
        <v>0.74</v>
      </c>
      <c r="R95" s="89">
        <v>5.51</v>
      </c>
      <c r="S95" s="89">
        <v>2.58</v>
      </c>
      <c r="T95" s="86">
        <v>6.34</v>
      </c>
      <c r="U95" s="90">
        <v>10.6</v>
      </c>
      <c r="V95" s="92">
        <v>0.55000000000000004</v>
      </c>
      <c r="W95" s="91"/>
      <c r="X95" s="91"/>
      <c r="Y95" s="93"/>
    </row>
    <row r="96" spans="1:41" ht="15.75">
      <c r="A96" s="83">
        <v>200311</v>
      </c>
      <c r="B96" s="77">
        <v>2003</v>
      </c>
      <c r="C96" s="82">
        <v>11</v>
      </c>
      <c r="D96" s="59" t="s">
        <v>1231</v>
      </c>
      <c r="E96" s="84" t="s">
        <v>42</v>
      </c>
      <c r="F96" s="84" t="s">
        <v>43</v>
      </c>
      <c r="G96" s="84" t="s">
        <v>44</v>
      </c>
      <c r="H96" s="84" t="s">
        <v>1259</v>
      </c>
      <c r="I96" s="88">
        <v>78</v>
      </c>
      <c r="J96" s="86">
        <v>4.5999999999999996</v>
      </c>
      <c r="K96" s="85">
        <v>27</v>
      </c>
      <c r="L96" s="87">
        <v>8.52</v>
      </c>
      <c r="M96" s="87">
        <v>1.1100000000000001</v>
      </c>
      <c r="N96" s="87">
        <v>1.37</v>
      </c>
      <c r="O96" s="87">
        <v>0.36</v>
      </c>
      <c r="P96" s="89">
        <v>0.92</v>
      </c>
      <c r="Q96" s="89">
        <v>0.81</v>
      </c>
      <c r="R96" s="89">
        <v>5.84</v>
      </c>
      <c r="S96" s="89">
        <v>3.33</v>
      </c>
      <c r="T96" s="86">
        <v>6.69</v>
      </c>
      <c r="U96" s="90">
        <v>14.4</v>
      </c>
      <c r="V96" s="92">
        <v>0.73</v>
      </c>
      <c r="W96" s="91"/>
      <c r="X96" s="91"/>
      <c r="Y96" s="93"/>
      <c r="Z96" s="94"/>
      <c r="AA96" s="94"/>
      <c r="AB96" s="94"/>
      <c r="AC96" s="94"/>
      <c r="AD96" s="94"/>
      <c r="AE96" s="94"/>
      <c r="AF96" s="94"/>
      <c r="AG96" s="94"/>
      <c r="AH96" s="94"/>
      <c r="AI96" s="94"/>
      <c r="AJ96" s="94"/>
      <c r="AK96" s="94"/>
      <c r="AL96" s="94"/>
      <c r="AM96" s="94"/>
      <c r="AN96" s="94"/>
      <c r="AO96" s="94"/>
    </row>
    <row r="97" spans="1:41" ht="15.75">
      <c r="A97" s="83">
        <v>200312</v>
      </c>
      <c r="B97" s="77">
        <v>2003</v>
      </c>
      <c r="C97" s="82">
        <v>12</v>
      </c>
      <c r="D97" s="59" t="s">
        <v>1231</v>
      </c>
      <c r="E97" s="84" t="s">
        <v>42</v>
      </c>
      <c r="F97" s="84" t="s">
        <v>43</v>
      </c>
      <c r="G97" s="84" t="s">
        <v>44</v>
      </c>
      <c r="H97" s="84" t="s">
        <v>1259</v>
      </c>
      <c r="I97" s="88">
        <v>115</v>
      </c>
      <c r="J97" s="86">
        <v>4.8</v>
      </c>
      <c r="K97" s="85">
        <v>15</v>
      </c>
      <c r="L97" s="87">
        <v>6.06</v>
      </c>
      <c r="M97" s="87">
        <v>0.49</v>
      </c>
      <c r="N97" s="87">
        <v>0.73</v>
      </c>
      <c r="O97" s="87">
        <v>0.13</v>
      </c>
      <c r="P97" s="89">
        <v>0.56999999999999995</v>
      </c>
      <c r="Q97" s="89">
        <v>0.56000000000000005</v>
      </c>
      <c r="R97" s="89">
        <v>4.51</v>
      </c>
      <c r="S97" s="89">
        <v>1.78</v>
      </c>
      <c r="T97" s="86">
        <v>4.9000000000000004</v>
      </c>
      <c r="U97" s="90">
        <v>13</v>
      </c>
      <c r="V97" s="92">
        <v>0.38</v>
      </c>
      <c r="W97" s="91"/>
      <c r="X97" s="91"/>
      <c r="Y97" s="93"/>
      <c r="Z97" s="94"/>
      <c r="AA97" s="94"/>
      <c r="AB97" s="94"/>
      <c r="AC97" s="94"/>
      <c r="AD97" s="94"/>
      <c r="AE97" s="94"/>
      <c r="AF97" s="94"/>
      <c r="AG97" s="94"/>
      <c r="AH97" s="94"/>
      <c r="AI97" s="94"/>
      <c r="AJ97" s="94"/>
      <c r="AK97" s="94"/>
      <c r="AL97" s="94"/>
      <c r="AM97" s="94"/>
      <c r="AN97" s="94"/>
      <c r="AO97" s="94"/>
    </row>
    <row r="98" spans="1:41" ht="15.75">
      <c r="A98" s="83">
        <v>200401</v>
      </c>
      <c r="B98" s="77">
        <v>2004</v>
      </c>
      <c r="C98" s="82">
        <v>1</v>
      </c>
      <c r="D98" s="59" t="s">
        <v>1231</v>
      </c>
      <c r="E98" s="84" t="s">
        <v>42</v>
      </c>
      <c r="F98" s="84" t="s">
        <v>43</v>
      </c>
      <c r="G98" s="84" t="s">
        <v>44</v>
      </c>
      <c r="H98" s="84" t="s">
        <v>1259</v>
      </c>
      <c r="I98" s="88">
        <v>62</v>
      </c>
      <c r="J98" s="86">
        <v>4.4000000000000004</v>
      </c>
      <c r="K98" s="85">
        <v>36</v>
      </c>
      <c r="L98" s="87">
        <v>6.87</v>
      </c>
      <c r="M98" s="87">
        <v>1.1100000000000001</v>
      </c>
      <c r="N98" s="87">
        <v>1.25</v>
      </c>
      <c r="O98" s="87">
        <v>0.32</v>
      </c>
      <c r="P98" s="89">
        <v>0.71</v>
      </c>
      <c r="Q98" s="89">
        <v>0.61</v>
      </c>
      <c r="R98" s="89">
        <v>3.93</v>
      </c>
      <c r="S98" s="89">
        <v>1.26</v>
      </c>
      <c r="T98" s="86">
        <v>5.95</v>
      </c>
      <c r="U98" s="90">
        <v>5.7</v>
      </c>
      <c r="V98" s="92">
        <v>0.66</v>
      </c>
      <c r="W98" s="91"/>
      <c r="X98" s="91"/>
      <c r="Y98" s="93"/>
      <c r="Z98" s="94"/>
      <c r="AA98" s="94"/>
      <c r="AB98" s="94"/>
      <c r="AC98" s="94"/>
      <c r="AD98" s="94"/>
      <c r="AE98" s="94"/>
      <c r="AF98" s="94"/>
      <c r="AG98" s="94"/>
      <c r="AH98" s="94"/>
      <c r="AI98" s="94"/>
      <c r="AJ98" s="94"/>
      <c r="AK98" s="94"/>
      <c r="AL98" s="94"/>
      <c r="AM98" s="94"/>
      <c r="AN98" s="94"/>
      <c r="AO98" s="94"/>
    </row>
    <row r="99" spans="1:41" ht="15.75">
      <c r="A99" s="83">
        <v>200402</v>
      </c>
      <c r="B99" s="77">
        <v>2004</v>
      </c>
      <c r="C99" s="82">
        <v>2</v>
      </c>
      <c r="D99" s="59" t="s">
        <v>1231</v>
      </c>
      <c r="E99" s="84" t="s">
        <v>42</v>
      </c>
      <c r="F99" s="84" t="s">
        <v>43</v>
      </c>
      <c r="G99" s="84" t="s">
        <v>44</v>
      </c>
      <c r="H99" s="84" t="s">
        <v>1259</v>
      </c>
      <c r="I99" s="88">
        <v>44</v>
      </c>
      <c r="J99" s="86">
        <v>4.5999999999999996</v>
      </c>
      <c r="K99" s="85">
        <v>25</v>
      </c>
      <c r="L99" s="87">
        <v>10.51</v>
      </c>
      <c r="M99" s="87">
        <v>0.64</v>
      </c>
      <c r="N99" s="87">
        <v>1.1100000000000001</v>
      </c>
      <c r="O99" s="87">
        <v>0.15</v>
      </c>
      <c r="P99" s="89">
        <v>0.92</v>
      </c>
      <c r="Q99" s="89">
        <v>0.94</v>
      </c>
      <c r="R99" s="89">
        <v>5.69</v>
      </c>
      <c r="S99" s="89">
        <v>1.81</v>
      </c>
      <c r="T99" s="86">
        <v>6.53</v>
      </c>
      <c r="U99" s="90">
        <v>11.5</v>
      </c>
      <c r="V99" s="92">
        <v>0.28000000000000003</v>
      </c>
      <c r="W99" s="91"/>
      <c r="X99" s="91"/>
      <c r="Y99" s="93"/>
      <c r="Z99" s="94"/>
      <c r="AA99" s="94"/>
      <c r="AB99" s="94"/>
      <c r="AC99" s="94"/>
      <c r="AD99" s="94"/>
      <c r="AE99" s="94"/>
      <c r="AF99" s="94"/>
      <c r="AG99" s="94"/>
      <c r="AH99" s="94"/>
      <c r="AI99" s="94"/>
      <c r="AJ99" s="94"/>
      <c r="AK99" s="94"/>
      <c r="AL99" s="94"/>
      <c r="AM99" s="94"/>
      <c r="AN99" s="94"/>
      <c r="AO99" s="94"/>
    </row>
    <row r="100" spans="1:41" ht="15.75">
      <c r="A100" s="83">
        <v>200403</v>
      </c>
      <c r="B100" s="77">
        <v>2004</v>
      </c>
      <c r="C100" s="82">
        <v>3</v>
      </c>
      <c r="D100" s="59" t="s">
        <v>1231</v>
      </c>
      <c r="E100" s="84" t="s">
        <v>42</v>
      </c>
      <c r="F100" s="84" t="s">
        <v>43</v>
      </c>
      <c r="G100" s="84" t="s">
        <v>44</v>
      </c>
      <c r="H100" s="84" t="s">
        <v>1259</v>
      </c>
      <c r="I100" s="88">
        <v>43</v>
      </c>
      <c r="J100" s="86">
        <v>4.5</v>
      </c>
      <c r="K100" s="85">
        <v>32</v>
      </c>
      <c r="L100" s="87">
        <v>9.52</v>
      </c>
      <c r="M100" s="87">
        <v>1.26</v>
      </c>
      <c r="N100" s="87">
        <v>1.7</v>
      </c>
      <c r="O100" s="87">
        <v>0.43</v>
      </c>
      <c r="P100" s="89">
        <v>1.1100000000000001</v>
      </c>
      <c r="Q100" s="89">
        <v>0.84</v>
      </c>
      <c r="R100" s="89">
        <v>6.76</v>
      </c>
      <c r="S100" s="89">
        <v>1.58</v>
      </c>
      <c r="T100" s="86">
        <v>7.39</v>
      </c>
      <c r="U100" s="90">
        <v>11</v>
      </c>
      <c r="V100" s="92">
        <v>1</v>
      </c>
      <c r="W100" s="91"/>
      <c r="X100" s="91"/>
      <c r="Y100" s="93"/>
      <c r="Z100" s="94"/>
      <c r="AA100" s="94"/>
      <c r="AB100" s="94"/>
      <c r="AC100" s="94"/>
      <c r="AD100" s="94"/>
      <c r="AE100" s="94"/>
      <c r="AF100" s="94"/>
      <c r="AG100" s="94"/>
      <c r="AH100" s="94"/>
      <c r="AI100" s="94"/>
      <c r="AJ100" s="94"/>
      <c r="AK100" s="94"/>
      <c r="AL100" s="94"/>
      <c r="AM100" s="94"/>
      <c r="AN100" s="94"/>
      <c r="AO100" s="94"/>
    </row>
    <row r="101" spans="1:41" ht="15.75">
      <c r="A101" s="83">
        <v>200404</v>
      </c>
      <c r="B101" s="77">
        <v>2004</v>
      </c>
      <c r="C101" s="82">
        <v>4</v>
      </c>
      <c r="D101" s="59" t="s">
        <v>1231</v>
      </c>
      <c r="E101" s="84" t="s">
        <v>42</v>
      </c>
      <c r="F101" s="84" t="s">
        <v>43</v>
      </c>
      <c r="G101" s="84" t="s">
        <v>44</v>
      </c>
      <c r="H101" s="84" t="s">
        <v>1259</v>
      </c>
      <c r="I101" s="88">
        <v>24</v>
      </c>
      <c r="J101" s="86">
        <v>4.5999999999999996</v>
      </c>
      <c r="K101" s="85">
        <v>27</v>
      </c>
      <c r="L101" s="87">
        <v>5.01</v>
      </c>
      <c r="M101" s="87">
        <v>1.27</v>
      </c>
      <c r="N101" s="87">
        <v>1.1399999999999999</v>
      </c>
      <c r="O101" s="87">
        <v>0.59</v>
      </c>
      <c r="P101" s="89">
        <v>0.75</v>
      </c>
      <c r="Q101" s="89">
        <v>0.55000000000000004</v>
      </c>
      <c r="R101" s="89">
        <v>3.44</v>
      </c>
      <c r="S101" s="89">
        <v>1.34</v>
      </c>
      <c r="T101" s="86">
        <v>5.21</v>
      </c>
      <c r="U101" s="90">
        <v>11.2</v>
      </c>
      <c r="V101" s="92">
        <v>1.07</v>
      </c>
      <c r="W101" s="91"/>
      <c r="X101" s="91"/>
      <c r="Y101" s="93"/>
      <c r="Z101" s="94"/>
      <c r="AA101" s="94"/>
      <c r="AB101" s="94"/>
      <c r="AC101" s="94"/>
      <c r="AD101" s="94"/>
      <c r="AE101" s="94"/>
      <c r="AF101" s="94"/>
      <c r="AG101" s="94"/>
      <c r="AH101" s="94"/>
      <c r="AI101" s="94"/>
      <c r="AJ101" s="94"/>
      <c r="AK101" s="94"/>
      <c r="AL101" s="94"/>
      <c r="AM101" s="94"/>
      <c r="AN101" s="94"/>
      <c r="AO101" s="94"/>
    </row>
    <row r="102" spans="1:41" ht="15.75">
      <c r="A102" s="83">
        <v>200405</v>
      </c>
      <c r="B102" s="77">
        <v>2004</v>
      </c>
      <c r="C102" s="82">
        <v>5</v>
      </c>
      <c r="D102" s="59" t="s">
        <v>1231</v>
      </c>
      <c r="E102" s="84" t="s">
        <v>42</v>
      </c>
      <c r="F102" s="84" t="s">
        <v>43</v>
      </c>
      <c r="G102" s="84" t="s">
        <v>44</v>
      </c>
      <c r="H102" s="84" t="s">
        <v>1259</v>
      </c>
      <c r="I102" s="88">
        <v>22</v>
      </c>
      <c r="J102" s="86">
        <v>4.8</v>
      </c>
      <c r="K102" s="85">
        <v>16</v>
      </c>
      <c r="L102" s="87">
        <v>7.76</v>
      </c>
      <c r="M102" s="87">
        <v>1.67</v>
      </c>
      <c r="N102" s="87">
        <v>2.13</v>
      </c>
      <c r="O102" s="87">
        <v>0.86</v>
      </c>
      <c r="P102" s="89">
        <v>1.62</v>
      </c>
      <c r="Q102" s="89">
        <v>0.97</v>
      </c>
      <c r="R102" s="89">
        <v>4.6900000000000004</v>
      </c>
      <c r="S102" s="89">
        <v>4.0999999999999996</v>
      </c>
      <c r="T102" s="86">
        <v>7.37</v>
      </c>
      <c r="U102" s="90">
        <v>17.399999999999999</v>
      </c>
      <c r="V102" s="92">
        <v>1.64</v>
      </c>
      <c r="W102" s="91"/>
      <c r="X102" s="91"/>
      <c r="Y102" s="93"/>
      <c r="Z102" s="94"/>
      <c r="AA102" s="94"/>
      <c r="AB102" s="94"/>
      <c r="AC102" s="94"/>
      <c r="AD102" s="94"/>
      <c r="AE102" s="94"/>
      <c r="AF102" s="94"/>
      <c r="AG102" s="94"/>
      <c r="AH102" s="94"/>
      <c r="AI102" s="94"/>
      <c r="AJ102" s="94"/>
      <c r="AK102" s="94"/>
      <c r="AL102" s="94"/>
      <c r="AM102" s="94"/>
      <c r="AN102" s="94"/>
      <c r="AO102" s="94"/>
    </row>
    <row r="103" spans="1:41" ht="15.75">
      <c r="A103" s="83">
        <v>200406</v>
      </c>
      <c r="B103" s="77">
        <v>2004</v>
      </c>
      <c r="C103" s="82">
        <v>6</v>
      </c>
      <c r="D103" s="59" t="s">
        <v>1231</v>
      </c>
      <c r="E103" s="84" t="s">
        <v>42</v>
      </c>
      <c r="F103" s="84" t="s">
        <v>43</v>
      </c>
      <c r="G103" s="84" t="s">
        <v>44</v>
      </c>
      <c r="H103" s="84" t="s">
        <v>1259</v>
      </c>
      <c r="I103" s="88">
        <v>60</v>
      </c>
      <c r="J103" s="86">
        <v>4.7</v>
      </c>
      <c r="K103" s="85">
        <v>22</v>
      </c>
      <c r="L103" s="87">
        <v>14.51</v>
      </c>
      <c r="M103" s="87">
        <v>0.68</v>
      </c>
      <c r="N103" s="87">
        <v>1.43</v>
      </c>
      <c r="O103" s="87">
        <v>0.28999999999999998</v>
      </c>
      <c r="P103" s="89">
        <v>1.8</v>
      </c>
      <c r="Q103" s="89">
        <v>1.39</v>
      </c>
      <c r="R103" s="89">
        <v>8.44</v>
      </c>
      <c r="S103" s="89">
        <v>3.69</v>
      </c>
      <c r="T103" s="86">
        <v>9</v>
      </c>
      <c r="U103" s="90">
        <v>21.2</v>
      </c>
      <c r="V103" s="92">
        <v>1.04</v>
      </c>
      <c r="W103" s="91"/>
      <c r="X103" s="91"/>
      <c r="Y103" s="93"/>
      <c r="Z103" s="94"/>
      <c r="AA103" s="94"/>
      <c r="AB103" s="94"/>
      <c r="AC103" s="94"/>
      <c r="AD103" s="94"/>
      <c r="AE103" s="94"/>
      <c r="AF103" s="94"/>
      <c r="AG103" s="94"/>
      <c r="AH103" s="94"/>
      <c r="AI103" s="94"/>
      <c r="AJ103" s="94"/>
      <c r="AK103" s="94"/>
      <c r="AL103" s="94"/>
      <c r="AM103" s="94"/>
      <c r="AN103" s="94"/>
      <c r="AO103" s="94"/>
    </row>
    <row r="104" spans="1:41" ht="15.75">
      <c r="A104" s="83">
        <v>200407</v>
      </c>
      <c r="B104" s="77">
        <v>2004</v>
      </c>
      <c r="C104" s="82">
        <v>7</v>
      </c>
      <c r="D104" s="59" t="s">
        <v>1231</v>
      </c>
      <c r="E104" s="84" t="s">
        <v>42</v>
      </c>
      <c r="F104" s="84" t="s">
        <v>43</v>
      </c>
      <c r="G104" s="84" t="s">
        <v>44</v>
      </c>
      <c r="H104" s="84" t="s">
        <v>1259</v>
      </c>
      <c r="I104" s="88">
        <v>80</v>
      </c>
      <c r="J104" s="86">
        <v>5</v>
      </c>
      <c r="K104" s="85">
        <v>10</v>
      </c>
      <c r="L104" s="87">
        <v>3.92</v>
      </c>
      <c r="M104" s="87">
        <v>0.25</v>
      </c>
      <c r="N104" s="87">
        <v>0.98</v>
      </c>
      <c r="O104" s="87">
        <v>0.32</v>
      </c>
      <c r="P104" s="89">
        <v>0.63</v>
      </c>
      <c r="Q104" s="89">
        <v>0.36</v>
      </c>
      <c r="R104" s="89">
        <v>2.89</v>
      </c>
      <c r="S104" s="89">
        <v>1.57</v>
      </c>
      <c r="T104" s="86">
        <v>3.12</v>
      </c>
      <c r="U104" s="90">
        <v>10.5</v>
      </c>
      <c r="V104" s="92">
        <v>0.81</v>
      </c>
      <c r="W104" s="91"/>
      <c r="X104" s="91"/>
      <c r="Y104" s="93"/>
      <c r="Z104" s="94"/>
      <c r="AA104" s="94"/>
      <c r="AB104" s="94"/>
      <c r="AC104" s="94"/>
      <c r="AD104" s="94"/>
      <c r="AE104" s="94"/>
      <c r="AF104" s="94"/>
      <c r="AG104" s="94"/>
      <c r="AH104" s="94"/>
      <c r="AI104" s="94"/>
      <c r="AJ104" s="94"/>
      <c r="AK104" s="94"/>
      <c r="AL104" s="94"/>
      <c r="AM104" s="94"/>
      <c r="AN104" s="94"/>
      <c r="AO104" s="94"/>
    </row>
    <row r="105" spans="1:41" ht="15.75">
      <c r="A105" s="83">
        <v>200408</v>
      </c>
      <c r="B105" s="77">
        <v>2004</v>
      </c>
      <c r="C105" s="82">
        <v>8</v>
      </c>
      <c r="D105" s="59" t="s">
        <v>1231</v>
      </c>
      <c r="E105" s="84" t="s">
        <v>42</v>
      </c>
      <c r="F105" s="84" t="s">
        <v>43</v>
      </c>
      <c r="G105" s="84" t="s">
        <v>44</v>
      </c>
      <c r="H105" s="84" t="s">
        <v>1259</v>
      </c>
      <c r="I105" s="88">
        <v>92</v>
      </c>
      <c r="J105" s="86">
        <v>5.0999999999999996</v>
      </c>
      <c r="K105" s="85">
        <v>8</v>
      </c>
      <c r="L105" s="87">
        <v>7.6</v>
      </c>
      <c r="M105" s="87">
        <v>0.5</v>
      </c>
      <c r="N105" s="87">
        <v>0.91</v>
      </c>
      <c r="O105" s="87">
        <v>0.49</v>
      </c>
      <c r="P105" s="89">
        <v>0.89</v>
      </c>
      <c r="Q105" s="89">
        <v>0.57999999999999996</v>
      </c>
      <c r="R105" s="89">
        <v>4.05</v>
      </c>
      <c r="S105" s="89">
        <v>2.4700000000000002</v>
      </c>
      <c r="T105" s="86">
        <v>4.82</v>
      </c>
      <c r="U105" s="90">
        <v>13.8</v>
      </c>
      <c r="V105" s="92">
        <v>1.1000000000000001</v>
      </c>
      <c r="W105" s="91"/>
      <c r="X105" s="91"/>
      <c r="Y105" s="93"/>
      <c r="Z105" s="94"/>
      <c r="AA105" s="94"/>
      <c r="AB105" s="94"/>
      <c r="AC105" s="94"/>
      <c r="AD105" s="94"/>
      <c r="AE105" s="94"/>
      <c r="AF105" s="94"/>
      <c r="AG105" s="94"/>
      <c r="AH105" s="94"/>
      <c r="AI105" s="94"/>
      <c r="AJ105" s="94"/>
      <c r="AK105" s="94"/>
      <c r="AL105" s="94"/>
      <c r="AM105" s="94"/>
      <c r="AN105" s="94"/>
      <c r="AO105" s="94"/>
    </row>
    <row r="106" spans="1:41" ht="15.75">
      <c r="A106" s="83">
        <v>200409</v>
      </c>
      <c r="B106" s="77">
        <v>2004</v>
      </c>
      <c r="C106" s="82">
        <v>9</v>
      </c>
      <c r="D106" s="59" t="s">
        <v>1231</v>
      </c>
      <c r="E106" s="84" t="s">
        <v>42</v>
      </c>
      <c r="F106" s="84" t="s">
        <v>43</v>
      </c>
      <c r="G106" s="84" t="s">
        <v>44</v>
      </c>
      <c r="H106" s="84" t="s">
        <v>1259</v>
      </c>
      <c r="I106" s="88">
        <v>95</v>
      </c>
      <c r="J106" s="86">
        <v>4.7</v>
      </c>
      <c r="K106" s="85">
        <v>18</v>
      </c>
      <c r="L106" s="87">
        <v>10.16</v>
      </c>
      <c r="M106" s="87">
        <v>0.75</v>
      </c>
      <c r="N106" s="87">
        <v>1.02</v>
      </c>
      <c r="O106" s="87">
        <v>0.39</v>
      </c>
      <c r="P106" s="89">
        <v>0.88</v>
      </c>
      <c r="Q106" s="89">
        <v>0.75</v>
      </c>
      <c r="R106" s="89">
        <v>5.54</v>
      </c>
      <c r="S106" s="89">
        <v>1.77</v>
      </c>
      <c r="T106" s="86">
        <v>5.91</v>
      </c>
      <c r="U106" s="90">
        <v>8</v>
      </c>
      <c r="V106" s="92">
        <v>0.76</v>
      </c>
      <c r="W106" s="91"/>
      <c r="X106" s="91"/>
      <c r="Y106" s="93"/>
      <c r="Z106" s="94"/>
      <c r="AA106" s="94"/>
      <c r="AB106" s="94"/>
      <c r="AC106" s="94"/>
      <c r="AD106" s="94"/>
      <c r="AE106" s="94"/>
      <c r="AF106" s="94"/>
      <c r="AG106" s="94"/>
      <c r="AH106" s="94"/>
      <c r="AI106" s="94"/>
      <c r="AJ106" s="94"/>
      <c r="AK106" s="94"/>
      <c r="AL106" s="94"/>
      <c r="AM106" s="94"/>
      <c r="AN106" s="94"/>
      <c r="AO106" s="94"/>
    </row>
    <row r="107" spans="1:41" ht="15.75">
      <c r="A107" s="83">
        <v>200410</v>
      </c>
      <c r="B107" s="77">
        <v>2004</v>
      </c>
      <c r="C107" s="82">
        <v>10</v>
      </c>
      <c r="D107" s="59" t="s">
        <v>1231</v>
      </c>
      <c r="E107" s="84" t="s">
        <v>42</v>
      </c>
      <c r="F107" s="84" t="s">
        <v>43</v>
      </c>
      <c r="G107" s="84" t="s">
        <v>44</v>
      </c>
      <c r="H107" s="84" t="s">
        <v>1259</v>
      </c>
      <c r="I107" s="88">
        <v>108</v>
      </c>
      <c r="J107" s="86">
        <v>4.8</v>
      </c>
      <c r="K107" s="85">
        <v>14</v>
      </c>
      <c r="L107" s="87">
        <v>11.44</v>
      </c>
      <c r="M107" s="87">
        <v>0.34</v>
      </c>
      <c r="N107" s="87">
        <v>1.03</v>
      </c>
      <c r="O107" s="87">
        <v>0.09</v>
      </c>
      <c r="P107" s="89">
        <v>0.89</v>
      </c>
      <c r="Q107" s="89">
        <v>0.86</v>
      </c>
      <c r="R107" s="89">
        <v>6.18</v>
      </c>
      <c r="S107" s="89">
        <v>2.36</v>
      </c>
      <c r="T107" s="86">
        <v>6.11</v>
      </c>
      <c r="U107" s="90">
        <v>9.9</v>
      </c>
      <c r="V107" s="92">
        <v>0.33</v>
      </c>
      <c r="W107" s="91"/>
      <c r="X107" s="91"/>
      <c r="Y107" s="93"/>
      <c r="Z107" s="94"/>
      <c r="AA107" s="94"/>
      <c r="AB107" s="94"/>
      <c r="AC107" s="94"/>
      <c r="AD107" s="94"/>
      <c r="AE107" s="94"/>
      <c r="AF107" s="94"/>
      <c r="AG107" s="94"/>
      <c r="AH107" s="94"/>
      <c r="AI107" s="94"/>
      <c r="AJ107" s="94"/>
      <c r="AK107" s="94"/>
      <c r="AL107" s="94"/>
      <c r="AM107" s="94"/>
      <c r="AN107" s="94"/>
      <c r="AO107" s="94"/>
    </row>
    <row r="108" spans="1:41" ht="15.75">
      <c r="A108" s="83">
        <v>200411</v>
      </c>
      <c r="B108" s="77">
        <v>2004</v>
      </c>
      <c r="C108" s="82">
        <v>11</v>
      </c>
      <c r="D108" s="59" t="s">
        <v>1231</v>
      </c>
      <c r="E108" s="84" t="s">
        <v>42</v>
      </c>
      <c r="F108" s="84" t="s">
        <v>43</v>
      </c>
      <c r="G108" s="84" t="s">
        <v>44</v>
      </c>
      <c r="H108" s="84" t="s">
        <v>1259</v>
      </c>
      <c r="I108" s="88">
        <v>60</v>
      </c>
      <c r="J108" s="86">
        <v>4.7</v>
      </c>
      <c r="K108" s="85">
        <v>18</v>
      </c>
      <c r="L108" s="87">
        <v>16.43</v>
      </c>
      <c r="M108" s="87">
        <v>0.59</v>
      </c>
      <c r="N108" s="87">
        <v>1.51</v>
      </c>
      <c r="O108" s="87">
        <v>0.06</v>
      </c>
      <c r="P108" s="89">
        <v>1.28</v>
      </c>
      <c r="Q108" s="89">
        <v>1.23</v>
      </c>
      <c r="R108" s="89">
        <v>9.24</v>
      </c>
      <c r="S108" s="89">
        <v>3.43</v>
      </c>
      <c r="T108" s="86">
        <v>8.7100000000000009</v>
      </c>
      <c r="U108" s="90"/>
      <c r="V108" s="92">
        <v>0.46</v>
      </c>
      <c r="W108" s="91"/>
      <c r="X108" s="91"/>
      <c r="Y108" s="93"/>
      <c r="Z108" s="94"/>
      <c r="AA108" s="94"/>
      <c r="AB108" s="94"/>
      <c r="AC108" s="94"/>
      <c r="AD108" s="94"/>
      <c r="AE108" s="94"/>
      <c r="AF108" s="94"/>
      <c r="AG108" s="94"/>
      <c r="AH108" s="94"/>
      <c r="AI108" s="94"/>
      <c r="AJ108" s="94"/>
      <c r="AK108" s="94"/>
      <c r="AL108" s="94"/>
      <c r="AM108" s="94"/>
      <c r="AN108" s="94"/>
      <c r="AO108" s="94"/>
    </row>
    <row r="109" spans="1:41" ht="15.75">
      <c r="A109" s="83">
        <v>200412</v>
      </c>
      <c r="B109" s="77">
        <v>2004</v>
      </c>
      <c r="C109" s="82">
        <v>12</v>
      </c>
      <c r="D109" s="59" t="s">
        <v>1231</v>
      </c>
      <c r="E109" s="84" t="s">
        <v>42</v>
      </c>
      <c r="F109" s="84" t="s">
        <v>43</v>
      </c>
      <c r="G109" s="84" t="s">
        <v>44</v>
      </c>
      <c r="H109" s="84" t="s">
        <v>1259</v>
      </c>
      <c r="I109" s="88">
        <v>63</v>
      </c>
      <c r="J109" s="86">
        <v>4.5999999999999996</v>
      </c>
      <c r="K109" s="85">
        <v>26</v>
      </c>
      <c r="L109" s="87">
        <v>19.399999999999999</v>
      </c>
      <c r="M109" s="87">
        <v>1.22</v>
      </c>
      <c r="N109" s="87">
        <v>2.38</v>
      </c>
      <c r="O109" s="87">
        <v>0.41</v>
      </c>
      <c r="P109" s="89">
        <v>1.62</v>
      </c>
      <c r="Q109" s="89">
        <v>1.59</v>
      </c>
      <c r="R109" s="89">
        <v>11.39</v>
      </c>
      <c r="S109" s="89">
        <v>2.34</v>
      </c>
      <c r="T109" s="86">
        <v>10.86</v>
      </c>
      <c r="U109" s="90">
        <v>9.3000000000000007</v>
      </c>
      <c r="V109" s="92">
        <v>0.73</v>
      </c>
      <c r="W109" s="91"/>
      <c r="X109" s="91"/>
      <c r="Y109" s="93"/>
      <c r="Z109" s="94"/>
      <c r="AA109" s="94"/>
      <c r="AB109" s="94"/>
      <c r="AC109" s="94"/>
      <c r="AD109" s="94"/>
      <c r="AE109" s="94"/>
      <c r="AF109" s="94"/>
      <c r="AG109" s="94"/>
      <c r="AH109" s="94"/>
      <c r="AI109" s="94"/>
      <c r="AJ109" s="94"/>
      <c r="AK109" s="94"/>
      <c r="AL109" s="94"/>
      <c r="AM109" s="94"/>
      <c r="AN109" s="94"/>
      <c r="AO109" s="94"/>
    </row>
    <row r="110" spans="1:41" ht="15.75">
      <c r="A110" s="83">
        <v>200501</v>
      </c>
      <c r="B110" s="77">
        <v>2005</v>
      </c>
      <c r="C110" s="82">
        <v>1</v>
      </c>
      <c r="D110" s="59" t="s">
        <v>1231</v>
      </c>
      <c r="E110" s="84" t="s">
        <v>42</v>
      </c>
      <c r="F110" s="84" t="s">
        <v>43</v>
      </c>
      <c r="G110" s="84" t="s">
        <v>44</v>
      </c>
      <c r="H110" s="84" t="s">
        <v>1259</v>
      </c>
      <c r="I110" s="88">
        <v>91</v>
      </c>
      <c r="J110" s="86">
        <v>4.5</v>
      </c>
      <c r="K110" s="85">
        <v>29</v>
      </c>
      <c r="L110" s="87">
        <v>42.01</v>
      </c>
      <c r="M110" s="87">
        <v>0.8</v>
      </c>
      <c r="N110" s="87">
        <v>2.56</v>
      </c>
      <c r="O110" s="87">
        <v>0.28999999999999998</v>
      </c>
      <c r="P110" s="89">
        <v>2.21</v>
      </c>
      <c r="Q110" s="89">
        <v>2.67</v>
      </c>
      <c r="R110" s="89">
        <v>22.1</v>
      </c>
      <c r="S110" s="89">
        <v>1.92</v>
      </c>
      <c r="T110" s="86">
        <v>17.91</v>
      </c>
      <c r="U110" s="90">
        <v>6.2</v>
      </c>
      <c r="V110" s="92">
        <v>0.48</v>
      </c>
      <c r="W110" s="91"/>
      <c r="X110" s="91"/>
      <c r="Y110" s="93">
        <v>2E-3</v>
      </c>
      <c r="Z110" s="94">
        <v>31</v>
      </c>
      <c r="AA110" s="94">
        <v>29</v>
      </c>
      <c r="AB110" s="94">
        <v>0.68</v>
      </c>
      <c r="AC110" s="94">
        <v>0.10100000000000001</v>
      </c>
      <c r="AD110" s="94">
        <v>0.76</v>
      </c>
      <c r="AE110" s="94">
        <v>19.3</v>
      </c>
      <c r="AF110" s="94">
        <v>0.96</v>
      </c>
      <c r="AG110" s="94">
        <v>0.64</v>
      </c>
      <c r="AH110" s="94">
        <v>6.8000000000000005E-2</v>
      </c>
      <c r="AI110" s="94">
        <v>214</v>
      </c>
      <c r="AJ110" s="94">
        <v>1.1000000000000001</v>
      </c>
      <c r="AK110" s="94">
        <v>0.22</v>
      </c>
      <c r="AL110" s="94">
        <v>0.51</v>
      </c>
      <c r="AM110" s="94"/>
      <c r="AN110" s="94">
        <v>9</v>
      </c>
      <c r="AO110" s="94">
        <v>0.27</v>
      </c>
    </row>
    <row r="111" spans="1:41" ht="15.75">
      <c r="A111" s="83">
        <v>200502</v>
      </c>
      <c r="B111" s="77">
        <v>2005</v>
      </c>
      <c r="C111" s="82">
        <v>2</v>
      </c>
      <c r="D111" s="59" t="s">
        <v>1231</v>
      </c>
      <c r="E111" s="84" t="s">
        <v>42</v>
      </c>
      <c r="F111" s="84" t="s">
        <v>43</v>
      </c>
      <c r="G111" s="84" t="s">
        <v>44</v>
      </c>
      <c r="H111" s="84" t="s">
        <v>1259</v>
      </c>
      <c r="I111" s="88">
        <v>25</v>
      </c>
      <c r="J111" s="86">
        <v>4.5</v>
      </c>
      <c r="K111" s="85">
        <v>30</v>
      </c>
      <c r="L111" s="87">
        <v>6.55</v>
      </c>
      <c r="M111" s="87">
        <v>1.59</v>
      </c>
      <c r="N111" s="87">
        <v>1.72</v>
      </c>
      <c r="O111" s="87">
        <v>0.65</v>
      </c>
      <c r="P111" s="89">
        <v>0.82</v>
      </c>
      <c r="Q111" s="89">
        <v>0.96</v>
      </c>
      <c r="R111" s="89">
        <v>5.78</v>
      </c>
      <c r="S111" s="89">
        <v>1.1100000000000001</v>
      </c>
      <c r="T111" s="86">
        <v>7.07</v>
      </c>
      <c r="U111" s="90">
        <v>6.7</v>
      </c>
      <c r="V111" s="92">
        <v>0.92</v>
      </c>
      <c r="W111" s="91"/>
      <c r="X111" s="91"/>
      <c r="Y111" s="93">
        <v>2E-3</v>
      </c>
      <c r="Z111" s="94">
        <v>77</v>
      </c>
      <c r="AA111" s="94">
        <v>63</v>
      </c>
      <c r="AB111" s="94">
        <v>1.88</v>
      </c>
      <c r="AC111" s="94">
        <v>6.9000000000000006E-2</v>
      </c>
      <c r="AD111" s="94">
        <v>0.78</v>
      </c>
      <c r="AE111" s="94">
        <v>12.1</v>
      </c>
      <c r="AF111" s="94">
        <v>0.63</v>
      </c>
      <c r="AG111" s="94">
        <v>0.47</v>
      </c>
      <c r="AH111" s="94">
        <v>5.5E-2</v>
      </c>
      <c r="AI111" s="94">
        <v>120</v>
      </c>
      <c r="AJ111" s="94">
        <v>1.08</v>
      </c>
      <c r="AK111" s="94">
        <v>0.27</v>
      </c>
      <c r="AL111" s="94">
        <v>0.26</v>
      </c>
      <c r="AM111" s="94"/>
      <c r="AN111" s="94">
        <v>11</v>
      </c>
      <c r="AO111" s="94">
        <v>0.32</v>
      </c>
    </row>
    <row r="112" spans="1:41" ht="15.75">
      <c r="A112" s="83">
        <v>200503</v>
      </c>
      <c r="B112" s="77">
        <v>2005</v>
      </c>
      <c r="C112" s="82">
        <v>3</v>
      </c>
      <c r="D112" s="59" t="s">
        <v>1231</v>
      </c>
      <c r="E112" s="84" t="s">
        <v>42</v>
      </c>
      <c r="F112" s="84" t="s">
        <v>43</v>
      </c>
      <c r="G112" s="84" t="s">
        <v>44</v>
      </c>
      <c r="H112" s="84" t="s">
        <v>1259</v>
      </c>
      <c r="I112" s="88">
        <v>48</v>
      </c>
      <c r="J112" s="86">
        <v>4.5999999999999996</v>
      </c>
      <c r="K112" s="85">
        <v>28</v>
      </c>
      <c r="L112" s="87">
        <v>4.43</v>
      </c>
      <c r="M112" s="87">
        <v>0.87</v>
      </c>
      <c r="N112" s="87">
        <v>0.87</v>
      </c>
      <c r="O112" s="87">
        <v>0.17</v>
      </c>
      <c r="P112" s="89">
        <v>0.45</v>
      </c>
      <c r="Q112" s="89">
        <v>0.52</v>
      </c>
      <c r="R112" s="89">
        <v>3.36</v>
      </c>
      <c r="S112" s="89">
        <v>0.75</v>
      </c>
      <c r="T112" s="86">
        <v>4.28</v>
      </c>
      <c r="U112" s="90"/>
      <c r="V112" s="92">
        <v>0.42</v>
      </c>
      <c r="W112" s="91"/>
      <c r="X112" s="91"/>
      <c r="Y112" s="93">
        <v>4.0000000000000001E-3</v>
      </c>
      <c r="Z112" s="94"/>
      <c r="AA112" s="94"/>
      <c r="AB112" s="94">
        <v>0.5</v>
      </c>
      <c r="AC112" s="94">
        <v>7.8E-2</v>
      </c>
      <c r="AD112" s="94">
        <v>0.4</v>
      </c>
      <c r="AE112" s="94">
        <v>10.5</v>
      </c>
      <c r="AF112" s="94">
        <v>1.17</v>
      </c>
      <c r="AG112" s="94">
        <v>1.68</v>
      </c>
      <c r="AH112" s="94"/>
      <c r="AI112" s="94">
        <v>22</v>
      </c>
      <c r="AJ112" s="94">
        <v>0.74</v>
      </c>
      <c r="AK112" s="94">
        <v>0.34</v>
      </c>
      <c r="AL112" s="94">
        <v>0.15</v>
      </c>
      <c r="AM112" s="94"/>
      <c r="AN112" s="94">
        <v>5.8</v>
      </c>
      <c r="AO112" s="94">
        <v>0.21</v>
      </c>
    </row>
    <row r="113" spans="1:42" ht="15.75">
      <c r="A113" s="83">
        <v>200504</v>
      </c>
      <c r="B113" s="77">
        <v>2005</v>
      </c>
      <c r="C113" s="82">
        <v>4</v>
      </c>
      <c r="D113" s="59" t="s">
        <v>1231</v>
      </c>
      <c r="E113" s="84" t="s">
        <v>42</v>
      </c>
      <c r="F113" s="84" t="s">
        <v>43</v>
      </c>
      <c r="G113" s="84" t="s">
        <v>44</v>
      </c>
      <c r="H113" s="84" t="s">
        <v>1259</v>
      </c>
      <c r="I113" s="88">
        <v>37</v>
      </c>
      <c r="J113" s="86">
        <v>5</v>
      </c>
      <c r="K113" s="85">
        <v>11</v>
      </c>
      <c r="L113" s="87">
        <v>4.58</v>
      </c>
      <c r="M113" s="87">
        <v>1.41</v>
      </c>
      <c r="N113" s="87">
        <v>1.1100000000000001</v>
      </c>
      <c r="O113" s="87">
        <v>1.68</v>
      </c>
      <c r="P113" s="89">
        <v>0.74</v>
      </c>
      <c r="Q113" s="89">
        <v>0.72</v>
      </c>
      <c r="R113" s="89">
        <v>3.36</v>
      </c>
      <c r="S113" s="89">
        <v>1.73</v>
      </c>
      <c r="T113" s="86">
        <v>4.7699999999999996</v>
      </c>
      <c r="U113" s="90">
        <v>9.1</v>
      </c>
      <c r="V113" s="92">
        <v>2.0699999999999998</v>
      </c>
      <c r="W113" s="91"/>
      <c r="X113" s="91"/>
      <c r="Y113" s="93">
        <v>6.0999999999999999E-2</v>
      </c>
      <c r="Z113" s="94">
        <v>45</v>
      </c>
      <c r="AA113" s="94">
        <v>42</v>
      </c>
      <c r="AB113" s="94">
        <v>1.07</v>
      </c>
      <c r="AC113" s="94">
        <v>4.4999999999999998E-2</v>
      </c>
      <c r="AD113" s="94"/>
      <c r="AE113" s="94">
        <v>16.600000000000001</v>
      </c>
      <c r="AF113" s="94">
        <v>0.53</v>
      </c>
      <c r="AG113" s="94">
        <v>0.57999999999999996</v>
      </c>
      <c r="AH113" s="94">
        <v>5.0999999999999997E-2</v>
      </c>
      <c r="AI113" s="94">
        <v>85</v>
      </c>
      <c r="AJ113" s="94">
        <v>1.1299999999999999</v>
      </c>
      <c r="AK113" s="94">
        <v>0.19</v>
      </c>
      <c r="AL113" s="94">
        <v>0.2</v>
      </c>
      <c r="AM113" s="94"/>
      <c r="AN113" s="94">
        <v>11</v>
      </c>
      <c r="AO113" s="94">
        <v>0.24</v>
      </c>
    </row>
    <row r="114" spans="1:42" ht="15.75">
      <c r="A114" s="83">
        <v>200505</v>
      </c>
      <c r="B114" s="77">
        <v>2005</v>
      </c>
      <c r="C114" s="82">
        <v>5</v>
      </c>
      <c r="D114" s="59" t="s">
        <v>1231</v>
      </c>
      <c r="E114" s="84" t="s">
        <v>42</v>
      </c>
      <c r="F114" s="84" t="s">
        <v>43</v>
      </c>
      <c r="G114" s="84" t="s">
        <v>44</v>
      </c>
      <c r="H114" s="84" t="s">
        <v>1259</v>
      </c>
      <c r="I114" s="88">
        <v>57</v>
      </c>
      <c r="J114" s="86">
        <v>5.2</v>
      </c>
      <c r="K114" s="85">
        <v>7</v>
      </c>
      <c r="L114" s="87">
        <v>5.0199999999999996</v>
      </c>
      <c r="M114" s="87">
        <v>1.35</v>
      </c>
      <c r="N114" s="87">
        <v>1.2</v>
      </c>
      <c r="O114" s="87">
        <v>0.93</v>
      </c>
      <c r="P114" s="89">
        <v>1.1499999999999999</v>
      </c>
      <c r="Q114" s="89">
        <v>0.85</v>
      </c>
      <c r="R114" s="89">
        <v>3.27</v>
      </c>
      <c r="S114" s="89">
        <v>2.72</v>
      </c>
      <c r="T114" s="86">
        <v>5.0599999999999996</v>
      </c>
      <c r="U114" s="90">
        <v>12.8</v>
      </c>
      <c r="V114" s="92">
        <v>1.35</v>
      </c>
      <c r="W114" s="91"/>
      <c r="X114" s="91"/>
      <c r="Y114" s="93">
        <v>1.2999999999999999E-2</v>
      </c>
      <c r="Z114" s="94">
        <v>35</v>
      </c>
      <c r="AA114" s="94">
        <v>42</v>
      </c>
      <c r="AB114" s="94">
        <v>0.86</v>
      </c>
      <c r="AC114" s="94">
        <v>5.8999999999999997E-2</v>
      </c>
      <c r="AD114" s="94">
        <v>1.2</v>
      </c>
      <c r="AE114" s="94">
        <v>11.5</v>
      </c>
      <c r="AF114" s="94">
        <v>1.25</v>
      </c>
      <c r="AG114" s="94">
        <v>1.08</v>
      </c>
      <c r="AH114" s="94">
        <v>6.9000000000000006E-2</v>
      </c>
      <c r="AI114" s="94">
        <v>155</v>
      </c>
      <c r="AJ114" s="94">
        <v>0.89</v>
      </c>
      <c r="AK114" s="94">
        <v>0.23</v>
      </c>
      <c r="AL114" s="94">
        <v>0.28999999999999998</v>
      </c>
      <c r="AM114" s="94"/>
      <c r="AN114" s="94">
        <v>31</v>
      </c>
      <c r="AO114" s="94">
        <v>2.4</v>
      </c>
    </row>
    <row r="115" spans="1:42" ht="15.75">
      <c r="A115" s="83">
        <v>200506</v>
      </c>
      <c r="B115" s="77">
        <v>2005</v>
      </c>
      <c r="C115" s="82">
        <v>6</v>
      </c>
      <c r="D115" s="59" t="s">
        <v>1231</v>
      </c>
      <c r="E115" s="84" t="s">
        <v>42</v>
      </c>
      <c r="F115" s="84" t="s">
        <v>43</v>
      </c>
      <c r="G115" s="84" t="s">
        <v>44</v>
      </c>
      <c r="H115" s="84" t="s">
        <v>1259</v>
      </c>
      <c r="I115" s="88">
        <v>51</v>
      </c>
      <c r="J115" s="86">
        <v>5.4</v>
      </c>
      <c r="K115" s="85">
        <v>4</v>
      </c>
      <c r="L115" s="87">
        <v>2.04</v>
      </c>
      <c r="M115" s="87">
        <v>0.36</v>
      </c>
      <c r="N115" s="87">
        <v>0.46</v>
      </c>
      <c r="O115" s="87">
        <v>0.3</v>
      </c>
      <c r="P115" s="89">
        <v>0.4</v>
      </c>
      <c r="Q115" s="89">
        <v>0.37</v>
      </c>
      <c r="R115" s="89">
        <v>1.82</v>
      </c>
      <c r="S115" s="89">
        <v>1.77</v>
      </c>
      <c r="T115" s="86">
        <v>2.27</v>
      </c>
      <c r="U115" s="90">
        <v>10.6</v>
      </c>
      <c r="V115" s="92">
        <v>0.77</v>
      </c>
      <c r="W115" s="91"/>
      <c r="X115" s="91"/>
      <c r="Y115" s="93">
        <v>5.0000000000000001E-3</v>
      </c>
      <c r="Z115" s="94">
        <v>26</v>
      </c>
      <c r="AA115" s="94">
        <v>30</v>
      </c>
      <c r="AB115" s="94">
        <v>0.51</v>
      </c>
      <c r="AC115" s="94">
        <v>2.5999999999999999E-2</v>
      </c>
      <c r="AD115" s="94">
        <v>1.06</v>
      </c>
      <c r="AE115" s="94">
        <v>8.1</v>
      </c>
      <c r="AF115" s="94">
        <v>0.5</v>
      </c>
      <c r="AG115" s="94">
        <v>0.35</v>
      </c>
      <c r="AH115" s="94">
        <v>2.5000000000000001E-2</v>
      </c>
      <c r="AI115" s="94">
        <v>62</v>
      </c>
      <c r="AJ115" s="94">
        <v>0.6</v>
      </c>
      <c r="AK115" s="94">
        <v>0.12</v>
      </c>
      <c r="AL115" s="94">
        <v>0.12</v>
      </c>
      <c r="AM115" s="94"/>
      <c r="AN115" s="94">
        <v>34</v>
      </c>
      <c r="AO115" s="94">
        <v>1.2</v>
      </c>
    </row>
    <row r="116" spans="1:42" ht="15.75">
      <c r="A116" s="83">
        <v>200507</v>
      </c>
      <c r="B116" s="77">
        <v>2005</v>
      </c>
      <c r="C116" s="82">
        <v>7</v>
      </c>
      <c r="D116" s="59" t="s">
        <v>1231</v>
      </c>
      <c r="E116" s="84" t="s">
        <v>42</v>
      </c>
      <c r="F116" s="84" t="s">
        <v>43</v>
      </c>
      <c r="G116" s="84" t="s">
        <v>44</v>
      </c>
      <c r="H116" s="84" t="s">
        <v>1259</v>
      </c>
      <c r="I116" s="88">
        <v>87</v>
      </c>
      <c r="J116" s="86">
        <v>5.3</v>
      </c>
      <c r="K116" s="85">
        <v>6</v>
      </c>
      <c r="L116" s="87">
        <v>4.53</v>
      </c>
      <c r="M116" s="87">
        <v>0.46</v>
      </c>
      <c r="N116" s="87">
        <v>0.64</v>
      </c>
      <c r="O116" s="87">
        <v>0.28000000000000003</v>
      </c>
      <c r="P116" s="89">
        <v>0.84</v>
      </c>
      <c r="Q116" s="89">
        <v>0.75</v>
      </c>
      <c r="R116" s="89">
        <v>3.02</v>
      </c>
      <c r="S116" s="89">
        <v>2.37</v>
      </c>
      <c r="T116" s="86">
        <v>3.54</v>
      </c>
      <c r="U116" s="90">
        <v>16</v>
      </c>
      <c r="V116" s="92">
        <v>0.77</v>
      </c>
      <c r="W116" s="91"/>
      <c r="X116" s="91"/>
      <c r="Y116" s="93">
        <v>1.2E-2</v>
      </c>
      <c r="Z116" s="94">
        <v>29</v>
      </c>
      <c r="AA116" s="94">
        <v>29</v>
      </c>
      <c r="AB116" s="94">
        <v>0.5</v>
      </c>
      <c r="AC116" s="94">
        <v>2.3E-2</v>
      </c>
      <c r="AD116" s="94">
        <v>0.69</v>
      </c>
      <c r="AE116" s="94">
        <v>5.6</v>
      </c>
      <c r="AF116" s="94">
        <v>0.42</v>
      </c>
      <c r="AG116" s="94">
        <v>0.34</v>
      </c>
      <c r="AH116" s="94">
        <v>3.3000000000000002E-2</v>
      </c>
      <c r="AI116" s="94">
        <v>54</v>
      </c>
      <c r="AJ116" s="94">
        <v>0.74</v>
      </c>
      <c r="AK116" s="94">
        <v>0.1</v>
      </c>
      <c r="AL116" s="94">
        <v>0.12</v>
      </c>
      <c r="AM116" s="94"/>
      <c r="AN116" s="94">
        <v>44</v>
      </c>
      <c r="AO116" s="94">
        <v>0.65</v>
      </c>
    </row>
    <row r="117" spans="1:42" ht="15.75">
      <c r="A117" s="83">
        <v>200508</v>
      </c>
      <c r="B117" s="77">
        <v>2005</v>
      </c>
      <c r="C117" s="82">
        <v>8</v>
      </c>
      <c r="D117" s="59" t="s">
        <v>1231</v>
      </c>
      <c r="E117" s="84" t="s">
        <v>42</v>
      </c>
      <c r="F117" s="84" t="s">
        <v>43</v>
      </c>
      <c r="G117" s="84" t="s">
        <v>44</v>
      </c>
      <c r="H117" s="84" t="s">
        <v>1259</v>
      </c>
      <c r="I117" s="88">
        <v>100</v>
      </c>
      <c r="J117" s="86">
        <v>5</v>
      </c>
      <c r="K117" s="85">
        <v>10</v>
      </c>
      <c r="L117" s="87">
        <v>2.68</v>
      </c>
      <c r="M117" s="87">
        <v>0.27</v>
      </c>
      <c r="N117" s="87">
        <v>0.46</v>
      </c>
      <c r="O117" s="87">
        <v>0.19</v>
      </c>
      <c r="P117" s="89">
        <v>0.33</v>
      </c>
      <c r="Q117" s="89">
        <v>0.26</v>
      </c>
      <c r="R117" s="89">
        <v>1.85</v>
      </c>
      <c r="S117" s="89">
        <v>1.1200000000000001</v>
      </c>
      <c r="T117" s="86">
        <v>2.29</v>
      </c>
      <c r="U117" s="90">
        <v>8.3000000000000007</v>
      </c>
      <c r="V117" s="92">
        <v>0.56000000000000005</v>
      </c>
      <c r="W117" s="91"/>
      <c r="X117" s="91"/>
      <c r="Y117" s="93">
        <v>4.0000000000000001E-3</v>
      </c>
      <c r="Z117" s="94">
        <v>20</v>
      </c>
      <c r="AA117" s="94">
        <v>20</v>
      </c>
      <c r="AB117" s="94">
        <v>0.27</v>
      </c>
      <c r="AC117" s="94">
        <v>1.6E-2</v>
      </c>
      <c r="AD117" s="94">
        <v>0.5</v>
      </c>
      <c r="AE117" s="94">
        <v>4</v>
      </c>
      <c r="AF117" s="94">
        <v>0.38</v>
      </c>
      <c r="AG117" s="94">
        <v>0.2</v>
      </c>
      <c r="AH117" s="94">
        <v>0.16200000000000001</v>
      </c>
      <c r="AI117" s="94">
        <v>27</v>
      </c>
      <c r="AJ117" s="94">
        <v>0.51</v>
      </c>
      <c r="AK117" s="94">
        <v>0.09</v>
      </c>
      <c r="AL117" s="94">
        <v>0.08</v>
      </c>
      <c r="AM117" s="94"/>
      <c r="AN117" s="94">
        <v>26</v>
      </c>
      <c r="AO117" s="94">
        <v>0.4</v>
      </c>
    </row>
    <row r="118" spans="1:42" ht="15.75">
      <c r="A118" s="83">
        <v>200509</v>
      </c>
      <c r="B118" s="77">
        <v>2005</v>
      </c>
      <c r="C118" s="82">
        <v>9</v>
      </c>
      <c r="D118" s="59" t="s">
        <v>1231</v>
      </c>
      <c r="E118" s="84" t="s">
        <v>42</v>
      </c>
      <c r="F118" s="84" t="s">
        <v>43</v>
      </c>
      <c r="G118" s="84" t="s">
        <v>44</v>
      </c>
      <c r="H118" s="84" t="s">
        <v>1259</v>
      </c>
      <c r="I118" s="88">
        <v>50</v>
      </c>
      <c r="J118" s="86">
        <v>4.7</v>
      </c>
      <c r="K118" s="85">
        <v>20</v>
      </c>
      <c r="L118" s="87">
        <v>12.16</v>
      </c>
      <c r="M118" s="87">
        <v>1.47</v>
      </c>
      <c r="N118" s="87">
        <v>1.47</v>
      </c>
      <c r="O118" s="87">
        <v>0.75</v>
      </c>
      <c r="P118" s="89">
        <v>1.0900000000000001</v>
      </c>
      <c r="Q118" s="89">
        <v>1.21</v>
      </c>
      <c r="R118" s="89">
        <v>6.82</v>
      </c>
      <c r="S118" s="89">
        <v>2.33</v>
      </c>
      <c r="T118" s="86">
        <v>8.2200000000000006</v>
      </c>
      <c r="U118" s="90">
        <v>9</v>
      </c>
      <c r="V118" s="92">
        <v>1.24</v>
      </c>
      <c r="W118" s="91"/>
      <c r="X118" s="91"/>
      <c r="Y118" s="93">
        <v>6.0000000000000001E-3</v>
      </c>
      <c r="Z118" s="94">
        <v>24</v>
      </c>
      <c r="AA118" s="94">
        <v>28</v>
      </c>
      <c r="AB118" s="94">
        <v>0.55000000000000004</v>
      </c>
      <c r="AC118" s="94">
        <v>6.2E-2</v>
      </c>
      <c r="AD118" s="94">
        <v>1.1100000000000001</v>
      </c>
      <c r="AE118" s="94">
        <v>16.8</v>
      </c>
      <c r="AF118" s="94">
        <v>0.8</v>
      </c>
      <c r="AG118" s="94">
        <v>0.63</v>
      </c>
      <c r="AH118" s="94">
        <v>7.0000000000000007E-2</v>
      </c>
      <c r="AI118" s="94">
        <v>152</v>
      </c>
      <c r="AJ118" s="94">
        <v>0.82</v>
      </c>
      <c r="AK118" s="94">
        <v>0.22</v>
      </c>
      <c r="AL118" s="94">
        <v>0.33</v>
      </c>
      <c r="AM118" s="94"/>
      <c r="AN118" s="94">
        <v>21</v>
      </c>
      <c r="AO118" s="94">
        <v>0.17</v>
      </c>
    </row>
    <row r="119" spans="1:42" ht="15.75">
      <c r="A119" s="83">
        <v>200510</v>
      </c>
      <c r="B119" s="77">
        <v>2005</v>
      </c>
      <c r="C119" s="82">
        <v>10</v>
      </c>
      <c r="D119" s="59" t="s">
        <v>1231</v>
      </c>
      <c r="E119" s="84" t="s">
        <v>42</v>
      </c>
      <c r="F119" s="84" t="s">
        <v>43</v>
      </c>
      <c r="G119" s="84" t="s">
        <v>44</v>
      </c>
      <c r="H119" s="84" t="s">
        <v>1259</v>
      </c>
      <c r="I119" s="88">
        <v>61</v>
      </c>
      <c r="J119" s="86">
        <v>5</v>
      </c>
      <c r="K119" s="85">
        <v>11</v>
      </c>
      <c r="L119" s="87">
        <v>7.8</v>
      </c>
      <c r="M119" s="87">
        <v>0.51</v>
      </c>
      <c r="N119" s="87">
        <v>0.78</v>
      </c>
      <c r="O119" s="87">
        <v>0.1</v>
      </c>
      <c r="P119" s="89">
        <v>0.64</v>
      </c>
      <c r="Q119" s="89">
        <v>0.78</v>
      </c>
      <c r="R119" s="89">
        <v>4.4000000000000004</v>
      </c>
      <c r="S119" s="89">
        <v>2.56</v>
      </c>
      <c r="T119" s="86">
        <v>4.92</v>
      </c>
      <c r="U119" s="90">
        <v>9.8000000000000007</v>
      </c>
      <c r="V119" s="92">
        <v>0.4</v>
      </c>
      <c r="W119" s="91"/>
      <c r="X119" s="91"/>
      <c r="Y119" s="93">
        <v>3.0000000000000001E-3</v>
      </c>
      <c r="Z119" s="94">
        <v>17</v>
      </c>
      <c r="AA119" s="94">
        <v>19</v>
      </c>
      <c r="AB119" s="94">
        <v>0.36</v>
      </c>
      <c r="AC119" s="94">
        <v>2.7E-2</v>
      </c>
      <c r="AD119" s="94">
        <v>0.59</v>
      </c>
      <c r="AE119" s="94">
        <v>8.8000000000000007</v>
      </c>
      <c r="AF119" s="94">
        <v>0.6</v>
      </c>
      <c r="AG119" s="94">
        <v>0.27</v>
      </c>
      <c r="AH119" s="94">
        <v>2.7E-2</v>
      </c>
      <c r="AI119" s="94">
        <v>115</v>
      </c>
      <c r="AJ119" s="94">
        <v>0.47</v>
      </c>
      <c r="AK119" s="94">
        <v>0.14000000000000001</v>
      </c>
      <c r="AL119" s="94">
        <v>0.14000000000000001</v>
      </c>
      <c r="AM119" s="94"/>
      <c r="AN119" s="94">
        <v>27</v>
      </c>
      <c r="AO119" s="94">
        <v>0.33</v>
      </c>
    </row>
    <row r="120" spans="1:42" ht="15.75">
      <c r="A120" s="83">
        <v>200511</v>
      </c>
      <c r="B120" s="77">
        <v>2005</v>
      </c>
      <c r="C120" s="82">
        <v>11</v>
      </c>
      <c r="D120" s="59" t="s">
        <v>1231</v>
      </c>
      <c r="E120" s="84" t="s">
        <v>42</v>
      </c>
      <c r="F120" s="84" t="s">
        <v>43</v>
      </c>
      <c r="G120" s="84" t="s">
        <v>44</v>
      </c>
      <c r="H120" s="84" t="s">
        <v>1259</v>
      </c>
      <c r="I120" s="88">
        <v>84</v>
      </c>
      <c r="J120" s="86">
        <v>4.7</v>
      </c>
      <c r="K120" s="85">
        <v>20</v>
      </c>
      <c r="L120" s="87">
        <v>15.12</v>
      </c>
      <c r="M120" s="87">
        <v>0.8</v>
      </c>
      <c r="N120" s="87">
        <v>1.28</v>
      </c>
      <c r="O120" s="87">
        <v>0.31</v>
      </c>
      <c r="P120" s="89">
        <v>0.88</v>
      </c>
      <c r="Q120" s="89">
        <v>1.18</v>
      </c>
      <c r="R120" s="89">
        <v>8.26</v>
      </c>
      <c r="S120" s="89">
        <v>1.95</v>
      </c>
      <c r="T120" s="86">
        <v>8.1999999999999993</v>
      </c>
      <c r="U120" s="90">
        <v>6.8</v>
      </c>
      <c r="V120" s="92">
        <v>0.59</v>
      </c>
      <c r="W120" s="91"/>
      <c r="X120" s="91"/>
      <c r="Y120" s="93">
        <v>5.0000000000000001E-3</v>
      </c>
      <c r="Z120" s="94">
        <v>32</v>
      </c>
      <c r="AA120" s="94">
        <v>38</v>
      </c>
      <c r="AB120" s="94">
        <v>0.64</v>
      </c>
      <c r="AC120" s="94">
        <v>5.0999999999999997E-2</v>
      </c>
      <c r="AD120" s="94">
        <v>0.52</v>
      </c>
      <c r="AE120" s="94">
        <v>9.1999999999999993</v>
      </c>
      <c r="AF120" s="94">
        <v>0.66</v>
      </c>
      <c r="AG120" s="94">
        <v>0.51</v>
      </c>
      <c r="AH120" s="94">
        <v>3.3000000000000002E-2</v>
      </c>
      <c r="AI120" s="94">
        <v>99</v>
      </c>
      <c r="AJ120" s="94">
        <v>0.66</v>
      </c>
      <c r="AK120" s="94">
        <v>0.19</v>
      </c>
      <c r="AL120" s="94">
        <v>0.13</v>
      </c>
      <c r="AM120" s="94"/>
      <c r="AN120" s="94">
        <v>16</v>
      </c>
      <c r="AO120" s="94">
        <v>0.2</v>
      </c>
    </row>
    <row r="121" spans="1:42" ht="15.75">
      <c r="A121" s="83">
        <v>200512</v>
      </c>
      <c r="B121" s="77">
        <v>2005</v>
      </c>
      <c r="C121" s="82">
        <v>12</v>
      </c>
      <c r="D121" s="59" t="s">
        <v>1231</v>
      </c>
      <c r="E121" s="84" t="s">
        <v>42</v>
      </c>
      <c r="F121" s="84" t="s">
        <v>43</v>
      </c>
      <c r="G121" s="84" t="s">
        <v>44</v>
      </c>
      <c r="H121" s="84" t="s">
        <v>1259</v>
      </c>
      <c r="I121" s="88">
        <v>51</v>
      </c>
      <c r="J121" s="86">
        <v>4.7</v>
      </c>
      <c r="K121" s="85">
        <v>22</v>
      </c>
      <c r="L121" s="87">
        <v>4.9800000000000004</v>
      </c>
      <c r="M121" s="87">
        <v>0.93</v>
      </c>
      <c r="N121" s="87">
        <v>1.1000000000000001</v>
      </c>
      <c r="O121" s="87">
        <v>0.35</v>
      </c>
      <c r="P121" s="89">
        <v>0.62</v>
      </c>
      <c r="Q121" s="89">
        <v>0.46</v>
      </c>
      <c r="R121" s="89">
        <v>3.69</v>
      </c>
      <c r="S121" s="89">
        <v>1.24</v>
      </c>
      <c r="T121" s="86">
        <v>4.62</v>
      </c>
      <c r="U121" s="90">
        <v>6.4</v>
      </c>
      <c r="V121" s="92">
        <v>0.66</v>
      </c>
      <c r="W121" s="91"/>
      <c r="X121" s="91"/>
      <c r="Y121" s="93">
        <v>4.0000000000000001E-3</v>
      </c>
      <c r="Z121" s="94">
        <v>32</v>
      </c>
      <c r="AA121" s="94">
        <v>27</v>
      </c>
      <c r="AB121" s="94">
        <v>1.22</v>
      </c>
      <c r="AC121" s="94">
        <v>4.2000000000000003E-2</v>
      </c>
      <c r="AD121" s="94">
        <v>4.32</v>
      </c>
      <c r="AE121" s="94">
        <v>9.6999999999999993</v>
      </c>
      <c r="AF121" s="94">
        <v>0.48</v>
      </c>
      <c r="AG121" s="94">
        <v>0.36</v>
      </c>
      <c r="AH121" s="94">
        <v>2.8000000000000001E-2</v>
      </c>
      <c r="AI121" s="94">
        <v>85</v>
      </c>
      <c r="AJ121" s="94">
        <v>0.79</v>
      </c>
      <c r="AK121" s="94">
        <v>0.15</v>
      </c>
      <c r="AL121" s="94">
        <v>0.13</v>
      </c>
      <c r="AM121" s="94"/>
      <c r="AN121" s="94">
        <v>5.3</v>
      </c>
      <c r="AO121" s="94">
        <v>0.11</v>
      </c>
    </row>
    <row r="122" spans="1:42" ht="15.75">
      <c r="A122" s="83">
        <v>200601</v>
      </c>
      <c r="B122" s="77">
        <v>2006</v>
      </c>
      <c r="C122" s="82">
        <v>1</v>
      </c>
      <c r="D122" s="59" t="s">
        <v>1231</v>
      </c>
      <c r="E122" s="84" t="s">
        <v>42</v>
      </c>
      <c r="F122" s="84" t="s">
        <v>43</v>
      </c>
      <c r="G122" s="84" t="s">
        <v>44</v>
      </c>
      <c r="H122" s="84" t="s">
        <v>1259</v>
      </c>
      <c r="I122" s="88">
        <v>63</v>
      </c>
      <c r="J122" s="86">
        <v>4.5999999999999996</v>
      </c>
      <c r="K122" s="85">
        <v>25</v>
      </c>
      <c r="L122" s="87">
        <v>1.96</v>
      </c>
      <c r="M122" s="87">
        <v>0.72</v>
      </c>
      <c r="N122" s="87">
        <v>0.78</v>
      </c>
      <c r="O122" s="87">
        <v>0.31</v>
      </c>
      <c r="P122" s="89">
        <v>0.28000000000000003</v>
      </c>
      <c r="Q122" s="89">
        <v>0.23</v>
      </c>
      <c r="R122" s="89">
        <v>1.67</v>
      </c>
      <c r="S122" s="89">
        <v>0.62</v>
      </c>
      <c r="T122" s="86">
        <v>3.04</v>
      </c>
      <c r="U122" s="90">
        <v>3.5</v>
      </c>
      <c r="V122" s="92">
        <v>0.45</v>
      </c>
      <c r="W122" s="91">
        <v>1.17</v>
      </c>
      <c r="X122" s="91">
        <v>0.15</v>
      </c>
      <c r="Y122" s="93">
        <v>6.0000000000000001E-3</v>
      </c>
      <c r="Z122" s="94"/>
      <c r="AA122" s="94"/>
      <c r="AB122" s="94"/>
      <c r="AC122" s="94"/>
      <c r="AD122" s="94"/>
      <c r="AE122" s="94"/>
      <c r="AF122" s="94"/>
      <c r="AG122" s="94"/>
      <c r="AH122" s="94"/>
      <c r="AI122" s="94"/>
      <c r="AJ122" s="94"/>
      <c r="AK122" s="94"/>
      <c r="AL122" s="94"/>
      <c r="AM122" s="94"/>
      <c r="AN122" s="94"/>
      <c r="AO122" s="94"/>
    </row>
    <row r="123" spans="1:42" ht="15.75">
      <c r="A123" s="83">
        <v>200602</v>
      </c>
      <c r="B123" s="77">
        <v>2006</v>
      </c>
      <c r="C123" s="82">
        <v>2</v>
      </c>
      <c r="D123" s="59" t="s">
        <v>1231</v>
      </c>
      <c r="E123" s="84" t="s">
        <v>42</v>
      </c>
      <c r="F123" s="84" t="s">
        <v>43</v>
      </c>
      <c r="G123" s="84" t="s">
        <v>44</v>
      </c>
      <c r="H123" s="84" t="s">
        <v>1259</v>
      </c>
      <c r="I123" s="88">
        <v>28</v>
      </c>
      <c r="J123" s="86">
        <v>4.3</v>
      </c>
      <c r="K123" s="85">
        <v>48</v>
      </c>
      <c r="L123" s="87">
        <v>4.01</v>
      </c>
      <c r="M123" s="87">
        <v>1.36</v>
      </c>
      <c r="N123" s="87">
        <v>1.55</v>
      </c>
      <c r="O123" s="87">
        <v>1.36</v>
      </c>
      <c r="P123" s="89">
        <v>0.88</v>
      </c>
      <c r="Q123" s="89">
        <v>0.75</v>
      </c>
      <c r="R123" s="89">
        <v>2.4500000000000002</v>
      </c>
      <c r="S123" s="89">
        <v>0.83</v>
      </c>
      <c r="T123" s="86">
        <v>5.68</v>
      </c>
      <c r="U123" s="90">
        <v>4.3</v>
      </c>
      <c r="V123" s="92">
        <v>0.55000000000000004</v>
      </c>
      <c r="W123" s="91">
        <v>1.91</v>
      </c>
      <c r="X123" s="91">
        <v>-0.81</v>
      </c>
      <c r="Y123" s="93">
        <v>8.9999999999999993E-3</v>
      </c>
      <c r="Z123" s="94"/>
      <c r="AA123" s="94"/>
      <c r="AB123" s="94"/>
      <c r="AC123" s="94"/>
      <c r="AD123" s="94"/>
      <c r="AE123" s="94"/>
      <c r="AF123" s="94"/>
      <c r="AG123" s="94"/>
      <c r="AH123" s="94"/>
      <c r="AI123" s="94"/>
      <c r="AJ123" s="94"/>
      <c r="AK123" s="94"/>
      <c r="AL123" s="94"/>
      <c r="AM123" s="94"/>
      <c r="AN123" s="94"/>
      <c r="AO123" s="94"/>
    </row>
    <row r="124" spans="1:42" ht="15.75">
      <c r="A124" s="83">
        <v>200603</v>
      </c>
      <c r="B124" s="77">
        <v>2006</v>
      </c>
      <c r="C124" s="82">
        <v>3</v>
      </c>
      <c r="D124" s="59" t="s">
        <v>1231</v>
      </c>
      <c r="E124" s="84" t="s">
        <v>42</v>
      </c>
      <c r="F124" s="84" t="s">
        <v>43</v>
      </c>
      <c r="G124" s="84" t="s">
        <v>44</v>
      </c>
      <c r="H124" s="84" t="s">
        <v>1259</v>
      </c>
      <c r="I124" s="88">
        <v>36</v>
      </c>
      <c r="J124" s="86">
        <v>4.3</v>
      </c>
      <c r="K124" s="85">
        <v>55</v>
      </c>
      <c r="L124" s="87">
        <v>3.86</v>
      </c>
      <c r="M124" s="87">
        <v>1.78</v>
      </c>
      <c r="N124" s="87">
        <v>1.45</v>
      </c>
      <c r="O124" s="87">
        <v>0.49</v>
      </c>
      <c r="P124" s="89">
        <v>1.01</v>
      </c>
      <c r="Q124" s="89">
        <v>0.77</v>
      </c>
      <c r="R124" s="89">
        <v>2.8</v>
      </c>
      <c r="S124" s="89">
        <v>1.23</v>
      </c>
      <c r="T124" s="86">
        <v>6.36</v>
      </c>
      <c r="U124" s="90">
        <v>9.5</v>
      </c>
      <c r="V124" s="92">
        <v>0.84</v>
      </c>
      <c r="W124" s="91">
        <v>2.62</v>
      </c>
      <c r="X124" s="91">
        <v>0.35</v>
      </c>
      <c r="Y124" s="93">
        <v>1.0999999999999999E-2</v>
      </c>
      <c r="Z124" s="94"/>
      <c r="AA124" s="94"/>
      <c r="AB124" s="94"/>
      <c r="AC124" s="94"/>
      <c r="AD124" s="94"/>
      <c r="AE124" s="94"/>
      <c r="AF124" s="94"/>
      <c r="AG124" s="94"/>
      <c r="AH124" s="94"/>
      <c r="AI124" s="94"/>
      <c r="AJ124" s="94"/>
      <c r="AK124" s="94"/>
      <c r="AL124" s="94"/>
      <c r="AM124" s="94"/>
      <c r="AN124" s="94"/>
      <c r="AO124" s="94"/>
    </row>
    <row r="125" spans="1:42" ht="15.75">
      <c r="A125" s="83">
        <v>200604</v>
      </c>
      <c r="B125" s="77">
        <v>2006</v>
      </c>
      <c r="C125" s="82">
        <v>4</v>
      </c>
      <c r="D125" s="59" t="s">
        <v>1231</v>
      </c>
      <c r="E125" s="84" t="s">
        <v>42</v>
      </c>
      <c r="F125" s="84" t="s">
        <v>43</v>
      </c>
      <c r="G125" s="84" t="s">
        <v>44</v>
      </c>
      <c r="H125" s="84" t="s">
        <v>1259</v>
      </c>
      <c r="I125" s="88">
        <v>96</v>
      </c>
      <c r="J125" s="86">
        <v>4.5</v>
      </c>
      <c r="K125" s="85">
        <v>30</v>
      </c>
      <c r="L125" s="87">
        <v>3.89</v>
      </c>
      <c r="M125" s="87">
        <v>0.78</v>
      </c>
      <c r="N125" s="87">
        <v>0.88</v>
      </c>
      <c r="O125" s="87">
        <v>0.49</v>
      </c>
      <c r="P125" s="89">
        <v>0.59</v>
      </c>
      <c r="Q125" s="89">
        <v>0.38</v>
      </c>
      <c r="R125" s="89">
        <v>2.31</v>
      </c>
      <c r="S125" s="89">
        <v>0.64</v>
      </c>
      <c r="T125" s="86">
        <v>4.0999999999999996</v>
      </c>
      <c r="U125" s="90">
        <v>6.7</v>
      </c>
      <c r="V125" s="92">
        <v>0.76</v>
      </c>
      <c r="W125" s="91">
        <v>1.53</v>
      </c>
      <c r="X125" s="91">
        <v>0.27</v>
      </c>
      <c r="Y125" s="93">
        <v>2E-3</v>
      </c>
      <c r="Z125" s="94"/>
      <c r="AA125" s="94"/>
      <c r="AB125" s="94"/>
      <c r="AC125" s="94"/>
      <c r="AD125" s="94"/>
      <c r="AE125" s="94"/>
      <c r="AF125" s="94"/>
      <c r="AG125" s="94"/>
      <c r="AH125" s="94"/>
      <c r="AI125" s="94"/>
      <c r="AJ125" s="94"/>
      <c r="AK125" s="94"/>
      <c r="AL125" s="94"/>
      <c r="AM125" s="94"/>
      <c r="AN125" s="94"/>
      <c r="AO125" s="94"/>
    </row>
    <row r="126" spans="1:42" ht="15.75">
      <c r="A126" s="83">
        <v>200605</v>
      </c>
      <c r="B126" s="77">
        <v>2006</v>
      </c>
      <c r="C126" s="82">
        <v>5</v>
      </c>
      <c r="D126" s="59" t="s">
        <v>1231</v>
      </c>
      <c r="E126" s="84" t="s">
        <v>42</v>
      </c>
      <c r="F126" s="84" t="s">
        <v>43</v>
      </c>
      <c r="G126" s="84" t="s">
        <v>44</v>
      </c>
      <c r="H126" s="84" t="s">
        <v>1259</v>
      </c>
      <c r="I126" s="88">
        <v>68</v>
      </c>
      <c r="J126" s="86">
        <v>5.8</v>
      </c>
      <c r="K126" s="85">
        <v>2</v>
      </c>
      <c r="L126" s="87">
        <v>5.54</v>
      </c>
      <c r="M126" s="87">
        <v>0.64</v>
      </c>
      <c r="N126" s="87">
        <v>0.88</v>
      </c>
      <c r="O126" s="87">
        <v>0.79</v>
      </c>
      <c r="P126" s="89">
        <v>0.52</v>
      </c>
      <c r="Q126" s="89">
        <v>0.53</v>
      </c>
      <c r="R126" s="89">
        <v>2.6</v>
      </c>
      <c r="S126" s="89">
        <v>5.03</v>
      </c>
      <c r="T126" s="86">
        <v>9.73</v>
      </c>
      <c r="U126" s="90">
        <v>14</v>
      </c>
      <c r="V126" s="92">
        <v>1.55</v>
      </c>
      <c r="W126" s="91">
        <v>2.19</v>
      </c>
      <c r="X126" s="91">
        <v>0.76</v>
      </c>
      <c r="Y126" s="93">
        <v>7.8E-2</v>
      </c>
      <c r="Z126" s="94"/>
      <c r="AA126" s="94"/>
      <c r="AB126" s="94"/>
      <c r="AC126" s="94"/>
      <c r="AD126" s="94"/>
      <c r="AE126" s="94"/>
      <c r="AF126" s="94"/>
      <c r="AG126" s="94"/>
      <c r="AH126" s="94"/>
      <c r="AI126" s="94"/>
      <c r="AJ126" s="94"/>
      <c r="AK126" s="94"/>
      <c r="AL126" s="94"/>
      <c r="AM126" s="94"/>
      <c r="AN126" s="94"/>
      <c r="AO126" s="94"/>
    </row>
    <row r="127" spans="1:42" ht="15.75">
      <c r="A127" s="83">
        <v>200606</v>
      </c>
      <c r="B127" s="77">
        <v>2006</v>
      </c>
      <c r="C127" s="82">
        <v>6</v>
      </c>
      <c r="D127" s="59" t="s">
        <v>1231</v>
      </c>
      <c r="E127" s="84" t="s">
        <v>42</v>
      </c>
      <c r="F127" s="84" t="s">
        <v>43</v>
      </c>
      <c r="G127" s="84" t="s">
        <v>44</v>
      </c>
      <c r="H127" s="84" t="s">
        <v>1259</v>
      </c>
      <c r="I127" s="88">
        <v>5</v>
      </c>
      <c r="J127" s="86">
        <v>5.3</v>
      </c>
      <c r="K127" s="85">
        <v>5</v>
      </c>
      <c r="L127" s="87">
        <v>5.43</v>
      </c>
      <c r="M127" s="87">
        <v>1.04</v>
      </c>
      <c r="N127" s="87">
        <v>1.26</v>
      </c>
      <c r="O127" s="87">
        <v>0.01</v>
      </c>
      <c r="P127" s="89">
        <v>0.75</v>
      </c>
      <c r="Q127" s="89">
        <v>0.86</v>
      </c>
      <c r="R127" s="89">
        <v>4.0599999999999996</v>
      </c>
      <c r="S127" s="89">
        <v>6.87</v>
      </c>
      <c r="T127" s="86">
        <v>5.9</v>
      </c>
      <c r="U127" s="90">
        <v>38.299999999999997</v>
      </c>
      <c r="V127" s="92">
        <v>0.98</v>
      </c>
      <c r="W127" s="91">
        <v>2.02</v>
      </c>
      <c r="X127" s="91">
        <v>0.97</v>
      </c>
      <c r="Y127" s="93">
        <v>1.2999999999999999E-2</v>
      </c>
      <c r="Z127" s="94"/>
      <c r="AA127" s="94"/>
      <c r="AB127" s="94"/>
      <c r="AC127" s="94"/>
      <c r="AD127" s="94"/>
      <c r="AE127" s="94"/>
      <c r="AF127" s="94"/>
      <c r="AG127" s="94"/>
      <c r="AH127" s="94"/>
      <c r="AI127" s="94"/>
      <c r="AJ127" s="94"/>
      <c r="AK127" s="94"/>
      <c r="AL127" s="94"/>
      <c r="AM127" s="94"/>
      <c r="AN127" s="94"/>
      <c r="AO127" s="94"/>
    </row>
    <row r="128" spans="1:42" ht="15.75">
      <c r="A128" s="83">
        <v>200607</v>
      </c>
      <c r="B128" s="77">
        <v>2006</v>
      </c>
      <c r="C128" s="82">
        <v>7</v>
      </c>
      <c r="D128" s="59" t="s">
        <v>1231</v>
      </c>
      <c r="E128" s="84" t="s">
        <v>42</v>
      </c>
      <c r="F128" s="84" t="s">
        <v>43</v>
      </c>
      <c r="G128" s="84" t="s">
        <v>44</v>
      </c>
      <c r="H128" s="84" t="s">
        <v>1259</v>
      </c>
      <c r="I128" s="88">
        <v>94</v>
      </c>
      <c r="J128" s="86">
        <v>5.4</v>
      </c>
      <c r="K128" s="85">
        <v>4</v>
      </c>
      <c r="L128" s="87">
        <v>4.24</v>
      </c>
      <c r="M128" s="87">
        <v>0.49</v>
      </c>
      <c r="N128" s="87">
        <v>0.62</v>
      </c>
      <c r="O128" s="87">
        <v>0.26</v>
      </c>
      <c r="P128" s="89">
        <v>0.92</v>
      </c>
      <c r="Q128" s="89">
        <v>0.38</v>
      </c>
      <c r="R128" s="89">
        <v>2.5</v>
      </c>
      <c r="S128" s="89">
        <v>2.95</v>
      </c>
      <c r="T128" s="86">
        <v>3.52</v>
      </c>
      <c r="U128" s="90">
        <v>12.2</v>
      </c>
      <c r="V128" s="92">
        <v>0.73</v>
      </c>
      <c r="W128" s="91">
        <v>1.22</v>
      </c>
      <c r="X128" s="91">
        <v>0.47</v>
      </c>
      <c r="Y128" s="93">
        <v>7.0000000000000001E-3</v>
      </c>
      <c r="Z128" s="94"/>
      <c r="AA128" s="94"/>
      <c r="AB128" s="94"/>
      <c r="AC128" s="94"/>
      <c r="AD128" s="94"/>
      <c r="AE128" s="94"/>
      <c r="AF128" s="94"/>
      <c r="AG128" s="94"/>
      <c r="AH128" s="94"/>
      <c r="AI128" s="94"/>
      <c r="AJ128" s="94"/>
      <c r="AK128" s="94"/>
      <c r="AL128" s="94"/>
      <c r="AM128" s="94"/>
      <c r="AN128" s="94"/>
      <c r="AO128" s="94"/>
      <c r="AP128" s="94"/>
    </row>
    <row r="129" spans="1:42" ht="15.75">
      <c r="A129" s="83">
        <v>200608</v>
      </c>
      <c r="B129" s="77">
        <v>2006</v>
      </c>
      <c r="C129" s="82">
        <v>8</v>
      </c>
      <c r="D129" s="59" t="s">
        <v>1231</v>
      </c>
      <c r="E129" s="84" t="s">
        <v>42</v>
      </c>
      <c r="F129" s="84" t="s">
        <v>43</v>
      </c>
      <c r="G129" s="84" t="s">
        <v>44</v>
      </c>
      <c r="H129" s="84" t="s">
        <v>1259</v>
      </c>
      <c r="I129" s="88">
        <v>85</v>
      </c>
      <c r="J129" s="86">
        <v>5.8</v>
      </c>
      <c r="K129" s="85">
        <v>2</v>
      </c>
      <c r="L129" s="87">
        <v>1.5</v>
      </c>
      <c r="M129" s="87">
        <v>0.32</v>
      </c>
      <c r="N129" s="87">
        <v>0.38</v>
      </c>
      <c r="O129" s="87">
        <v>0.6</v>
      </c>
      <c r="P129" s="89">
        <v>0.71</v>
      </c>
      <c r="Q129" s="89">
        <v>0.18</v>
      </c>
      <c r="R129" s="89">
        <v>0.87</v>
      </c>
      <c r="S129" s="89">
        <v>1.78</v>
      </c>
      <c r="T129" s="86">
        <v>2.2200000000000002</v>
      </c>
      <c r="U129" s="90">
        <v>12.4</v>
      </c>
      <c r="V129" s="92">
        <v>1.04</v>
      </c>
      <c r="W129" s="91">
        <v>1.35</v>
      </c>
      <c r="X129" s="91">
        <v>0.43</v>
      </c>
      <c r="Y129" s="93">
        <v>2.5000000000000001E-2</v>
      </c>
      <c r="Z129" s="94"/>
      <c r="AA129" s="94"/>
      <c r="AB129" s="94"/>
      <c r="AC129" s="94"/>
      <c r="AD129" s="94"/>
      <c r="AE129" s="94"/>
      <c r="AF129" s="94"/>
      <c r="AG129" s="94"/>
      <c r="AH129" s="94"/>
      <c r="AI129" s="94"/>
      <c r="AJ129" s="94"/>
      <c r="AK129" s="94"/>
      <c r="AL129" s="94"/>
      <c r="AM129" s="94"/>
      <c r="AN129" s="94"/>
      <c r="AO129" s="94"/>
      <c r="AP129" s="94"/>
    </row>
    <row r="130" spans="1:42" ht="15.75">
      <c r="A130" s="83">
        <v>200609</v>
      </c>
      <c r="B130" s="77">
        <v>2006</v>
      </c>
      <c r="C130" s="82">
        <v>9</v>
      </c>
      <c r="D130" s="59" t="s">
        <v>1231</v>
      </c>
      <c r="E130" s="84" t="s">
        <v>42</v>
      </c>
      <c r="F130" s="84" t="s">
        <v>43</v>
      </c>
      <c r="G130" s="84" t="s">
        <v>44</v>
      </c>
      <c r="H130" s="84" t="s">
        <v>1259</v>
      </c>
      <c r="I130" s="88">
        <v>75</v>
      </c>
      <c r="J130" s="86">
        <v>5</v>
      </c>
      <c r="K130" s="85">
        <v>9</v>
      </c>
      <c r="L130" s="87">
        <v>4.74</v>
      </c>
      <c r="M130" s="87">
        <v>0.38</v>
      </c>
      <c r="N130" s="87">
        <v>0.53</v>
      </c>
      <c r="O130" s="87">
        <v>0.15</v>
      </c>
      <c r="P130" s="89">
        <v>0.49</v>
      </c>
      <c r="Q130" s="89">
        <v>0.33</v>
      </c>
      <c r="R130" s="89">
        <v>2.6</v>
      </c>
      <c r="S130" s="89">
        <v>1.97</v>
      </c>
      <c r="T130" s="86">
        <v>3.2</v>
      </c>
      <c r="U130" s="90">
        <v>7.6</v>
      </c>
      <c r="V130" s="92">
        <v>0.44</v>
      </c>
      <c r="W130" s="91">
        <v>0.83</v>
      </c>
      <c r="X130" s="91">
        <v>0.3</v>
      </c>
      <c r="Y130" s="93">
        <v>5.0000000000000001E-3</v>
      </c>
      <c r="Z130" s="94"/>
      <c r="AA130" s="94"/>
      <c r="AB130" s="94"/>
      <c r="AC130" s="94"/>
      <c r="AD130" s="94"/>
      <c r="AE130" s="94"/>
      <c r="AF130" s="94"/>
      <c r="AG130" s="94"/>
      <c r="AH130" s="94"/>
      <c r="AI130" s="94"/>
      <c r="AJ130" s="94"/>
      <c r="AK130" s="94"/>
      <c r="AL130" s="94"/>
      <c r="AM130" s="94"/>
      <c r="AN130" s="94"/>
      <c r="AO130" s="94"/>
      <c r="AP130" s="94"/>
    </row>
    <row r="131" spans="1:42" ht="15.75">
      <c r="A131" s="83">
        <v>200610</v>
      </c>
      <c r="B131" s="77">
        <v>2006</v>
      </c>
      <c r="C131" s="82">
        <v>10</v>
      </c>
      <c r="D131" s="59" t="s">
        <v>1231</v>
      </c>
      <c r="E131" s="84" t="s">
        <v>42</v>
      </c>
      <c r="F131" s="84" t="s">
        <v>43</v>
      </c>
      <c r="G131" s="84" t="s">
        <v>44</v>
      </c>
      <c r="H131" s="84" t="s">
        <v>1259</v>
      </c>
      <c r="I131" s="88">
        <v>101</v>
      </c>
      <c r="J131" s="86">
        <v>5</v>
      </c>
      <c r="K131" s="85">
        <v>11</v>
      </c>
      <c r="L131" s="87">
        <v>7.14</v>
      </c>
      <c r="M131" s="87">
        <v>0.51</v>
      </c>
      <c r="N131" s="87">
        <v>0.72</v>
      </c>
      <c r="O131" s="87">
        <v>0.19</v>
      </c>
      <c r="P131" s="89">
        <v>0.6</v>
      </c>
      <c r="Q131" s="89">
        <v>0.53</v>
      </c>
      <c r="R131" s="89">
        <v>3.88</v>
      </c>
      <c r="S131" s="89">
        <v>2.59</v>
      </c>
      <c r="T131" s="86">
        <v>4.5199999999999996</v>
      </c>
      <c r="U131" s="90">
        <v>9.6999999999999993</v>
      </c>
      <c r="V131" s="92">
        <v>0.44</v>
      </c>
      <c r="W131" s="91">
        <v>0.94</v>
      </c>
      <c r="X131" s="91">
        <v>0.24</v>
      </c>
      <c r="Y131" s="93">
        <v>4.0000000000000001E-3</v>
      </c>
      <c r="Z131" s="94"/>
      <c r="AA131" s="94"/>
      <c r="AB131" s="94"/>
      <c r="AC131" s="94"/>
      <c r="AD131" s="94"/>
      <c r="AE131" s="94"/>
      <c r="AF131" s="94"/>
      <c r="AG131" s="94"/>
      <c r="AH131" s="94"/>
      <c r="AI131" s="94"/>
      <c r="AJ131" s="94"/>
      <c r="AK131" s="94"/>
      <c r="AL131" s="94"/>
      <c r="AM131" s="94"/>
      <c r="AN131" s="94"/>
      <c r="AO131" s="94"/>
      <c r="AP131" s="94"/>
    </row>
    <row r="132" spans="1:42" ht="15.75">
      <c r="A132" s="83">
        <v>200611</v>
      </c>
      <c r="B132" s="77">
        <v>2006</v>
      </c>
      <c r="C132" s="82">
        <v>11</v>
      </c>
      <c r="D132" s="59" t="s">
        <v>1231</v>
      </c>
      <c r="E132" s="84" t="s">
        <v>42</v>
      </c>
      <c r="F132" s="84" t="s">
        <v>43</v>
      </c>
      <c r="G132" s="84" t="s">
        <v>44</v>
      </c>
      <c r="H132" s="84" t="s">
        <v>1259</v>
      </c>
      <c r="I132" s="88">
        <v>127</v>
      </c>
      <c r="J132" s="86">
        <v>4.8</v>
      </c>
      <c r="K132" s="85">
        <v>16</v>
      </c>
      <c r="L132" s="87">
        <v>8.51</v>
      </c>
      <c r="M132" s="87">
        <v>0.49</v>
      </c>
      <c r="N132" s="87">
        <v>0.74</v>
      </c>
      <c r="O132" s="87">
        <v>0.16</v>
      </c>
      <c r="P132" s="89">
        <v>0.7</v>
      </c>
      <c r="Q132" s="89">
        <v>0.55000000000000004</v>
      </c>
      <c r="R132" s="89">
        <v>4.72</v>
      </c>
      <c r="S132" s="89">
        <v>1.57</v>
      </c>
      <c r="T132" s="86">
        <v>4.9400000000000004</v>
      </c>
      <c r="U132" s="90">
        <v>6.2</v>
      </c>
      <c r="V132" s="92">
        <v>0.35</v>
      </c>
      <c r="W132" s="91">
        <v>0.84</v>
      </c>
      <c r="X132" s="91">
        <v>0.2</v>
      </c>
      <c r="Y132" s="93">
        <v>4.0000000000000001E-3</v>
      </c>
      <c r="Z132" s="94"/>
      <c r="AA132" s="94"/>
      <c r="AB132" s="94"/>
      <c r="AC132" s="94"/>
      <c r="AD132" s="94"/>
      <c r="AE132" s="94"/>
      <c r="AF132" s="94"/>
      <c r="AG132" s="94"/>
      <c r="AH132" s="94"/>
      <c r="AI132" s="94"/>
      <c r="AJ132" s="94"/>
      <c r="AK132" s="94"/>
      <c r="AL132" s="94"/>
      <c r="AM132" s="94"/>
      <c r="AN132" s="94"/>
      <c r="AO132" s="94"/>
      <c r="AP132" s="94"/>
    </row>
    <row r="133" spans="1:42" ht="15.75">
      <c r="A133" s="83">
        <v>200612</v>
      </c>
      <c r="B133" s="77">
        <v>2006</v>
      </c>
      <c r="C133" s="82">
        <v>12</v>
      </c>
      <c r="D133" s="59" t="s">
        <v>1231</v>
      </c>
      <c r="E133" s="84" t="s">
        <v>42</v>
      </c>
      <c r="F133" s="84" t="s">
        <v>43</v>
      </c>
      <c r="G133" s="84" t="s">
        <v>44</v>
      </c>
      <c r="H133" s="84" t="s">
        <v>1259</v>
      </c>
      <c r="I133" s="88">
        <v>133</v>
      </c>
      <c r="J133" s="86">
        <v>4.7</v>
      </c>
      <c r="K133" s="85">
        <v>19</v>
      </c>
      <c r="L133" s="87">
        <v>12.15</v>
      </c>
      <c r="M133" s="87">
        <v>0.48</v>
      </c>
      <c r="N133" s="87">
        <v>0.89</v>
      </c>
      <c r="O133" s="87">
        <v>0.22</v>
      </c>
      <c r="P133" s="89">
        <v>0.62</v>
      </c>
      <c r="Q133" s="89">
        <v>0.91</v>
      </c>
      <c r="R133" s="89">
        <v>6.33</v>
      </c>
      <c r="S133" s="89">
        <v>1.39</v>
      </c>
      <c r="T133" s="86">
        <v>6.13</v>
      </c>
      <c r="U133" s="90">
        <v>4</v>
      </c>
      <c r="V133" s="92">
        <v>0.31</v>
      </c>
      <c r="W133" s="91">
        <v>0.79</v>
      </c>
      <c r="X133" s="91">
        <v>0.09</v>
      </c>
      <c r="Y133" s="93">
        <v>5.0000000000000001E-3</v>
      </c>
      <c r="Z133" s="94"/>
      <c r="AA133" s="94"/>
      <c r="AB133" s="94"/>
      <c r="AC133" s="94"/>
      <c r="AD133" s="94"/>
      <c r="AE133" s="94"/>
      <c r="AF133" s="94"/>
      <c r="AG133" s="94"/>
      <c r="AH133" s="94"/>
      <c r="AI133" s="94"/>
      <c r="AJ133" s="94"/>
      <c r="AK133" s="94"/>
      <c r="AL133" s="94"/>
      <c r="AM133" s="94"/>
      <c r="AN133" s="94"/>
      <c r="AO133" s="94"/>
      <c r="AP133" s="94"/>
    </row>
    <row r="134" spans="1:42" ht="15.75">
      <c r="A134" s="83">
        <v>200701</v>
      </c>
      <c r="B134" s="77">
        <v>2007</v>
      </c>
      <c r="C134" s="82">
        <v>1</v>
      </c>
      <c r="D134" s="59" t="s">
        <v>1231</v>
      </c>
      <c r="E134" s="84" t="s">
        <v>42</v>
      </c>
      <c r="F134" s="84" t="s">
        <v>43</v>
      </c>
      <c r="G134" s="84" t="s">
        <v>44</v>
      </c>
      <c r="H134" s="84" t="s">
        <v>1259</v>
      </c>
      <c r="I134" s="88">
        <v>160</v>
      </c>
      <c r="J134" s="86">
        <v>4.7</v>
      </c>
      <c r="K134" s="85">
        <v>19</v>
      </c>
      <c r="L134" s="87">
        <v>30.84</v>
      </c>
      <c r="M134" s="87">
        <v>0.34</v>
      </c>
      <c r="N134" s="87">
        <v>1.83</v>
      </c>
      <c r="O134" s="87">
        <v>0.13</v>
      </c>
      <c r="P134" s="89">
        <v>1.33</v>
      </c>
      <c r="Q134" s="89">
        <v>2.19</v>
      </c>
      <c r="R134" s="89">
        <v>16.670000000000002</v>
      </c>
      <c r="S134" s="89">
        <v>1.9</v>
      </c>
      <c r="T134" s="86">
        <v>13.41</v>
      </c>
      <c r="U134" s="90">
        <v>4.8</v>
      </c>
      <c r="V134" s="92">
        <v>0.26</v>
      </c>
      <c r="W134" s="91">
        <v>0.6</v>
      </c>
      <c r="X134" s="91">
        <v>0.13</v>
      </c>
      <c r="Y134" s="93">
        <v>2E-3</v>
      </c>
      <c r="Z134" s="94"/>
      <c r="AA134" s="94"/>
      <c r="AB134" s="94"/>
      <c r="AC134" s="94"/>
      <c r="AD134" s="94"/>
      <c r="AE134" s="94"/>
      <c r="AF134" s="94"/>
      <c r="AG134" s="94"/>
      <c r="AH134" s="94"/>
      <c r="AI134" s="94"/>
      <c r="AJ134" s="94"/>
      <c r="AK134" s="94"/>
      <c r="AL134" s="94"/>
      <c r="AM134" s="94"/>
      <c r="AN134" s="94"/>
      <c r="AO134" s="94"/>
      <c r="AP134" s="94"/>
    </row>
    <row r="135" spans="1:42" ht="15.75">
      <c r="A135" s="83">
        <v>200702</v>
      </c>
      <c r="B135" s="77">
        <v>2007</v>
      </c>
      <c r="C135" s="82">
        <v>2</v>
      </c>
      <c r="D135" s="59" t="s">
        <v>1231</v>
      </c>
      <c r="E135" s="84" t="s">
        <v>42</v>
      </c>
      <c r="F135" s="84" t="s">
        <v>43</v>
      </c>
      <c r="G135" s="84" t="s">
        <v>44</v>
      </c>
      <c r="H135" s="84" t="s">
        <v>1259</v>
      </c>
      <c r="I135" s="88">
        <v>23</v>
      </c>
      <c r="J135" s="86">
        <v>4.5999999999999996</v>
      </c>
      <c r="K135" s="85">
        <v>25</v>
      </c>
      <c r="L135" s="87">
        <v>7.86</v>
      </c>
      <c r="M135" s="87">
        <v>0.7</v>
      </c>
      <c r="N135" s="87">
        <v>0.9</v>
      </c>
      <c r="O135" s="87">
        <v>0.35</v>
      </c>
      <c r="P135" s="89">
        <v>0.63</v>
      </c>
      <c r="Q135" s="89">
        <v>0.63</v>
      </c>
      <c r="R135" s="89">
        <v>4.9400000000000004</v>
      </c>
      <c r="S135" s="89">
        <v>0.73</v>
      </c>
      <c r="T135" s="86">
        <v>5.41</v>
      </c>
      <c r="U135" s="90">
        <v>3</v>
      </c>
      <c r="V135" s="92">
        <v>0.4</v>
      </c>
      <c r="W135" s="91">
        <v>1.1000000000000001</v>
      </c>
      <c r="X135" s="91">
        <v>0.05</v>
      </c>
      <c r="Y135" s="93">
        <v>4.0000000000000001E-3</v>
      </c>
      <c r="Z135" s="94"/>
      <c r="AA135" s="94"/>
      <c r="AB135" s="94"/>
      <c r="AC135" s="94"/>
      <c r="AD135" s="94"/>
      <c r="AE135" s="94"/>
      <c r="AF135" s="94"/>
      <c r="AG135" s="94"/>
      <c r="AH135" s="94"/>
      <c r="AI135" s="94"/>
      <c r="AJ135" s="94"/>
      <c r="AK135" s="94"/>
      <c r="AL135" s="94"/>
      <c r="AM135" s="94"/>
      <c r="AN135" s="94"/>
      <c r="AO135" s="94"/>
      <c r="AP135" s="94"/>
    </row>
    <row r="136" spans="1:42" ht="15.75">
      <c r="A136" s="83">
        <v>200703</v>
      </c>
      <c r="B136" s="77">
        <v>2007</v>
      </c>
      <c r="C136" s="82">
        <v>3</v>
      </c>
      <c r="D136" s="59" t="s">
        <v>1231</v>
      </c>
      <c r="E136" s="84" t="s">
        <v>42</v>
      </c>
      <c r="F136" s="84" t="s">
        <v>43</v>
      </c>
      <c r="G136" s="84" t="s">
        <v>44</v>
      </c>
      <c r="H136" s="84" t="s">
        <v>1259</v>
      </c>
      <c r="I136" s="88">
        <v>67</v>
      </c>
      <c r="J136" s="86">
        <v>4.7</v>
      </c>
      <c r="K136" s="85">
        <v>21</v>
      </c>
      <c r="L136" s="87">
        <v>15.12</v>
      </c>
      <c r="M136" s="87">
        <v>0.73</v>
      </c>
      <c r="N136" s="87">
        <v>1.27</v>
      </c>
      <c r="O136" s="87">
        <v>7.0000000000000007E-2</v>
      </c>
      <c r="P136" s="89">
        <v>0.78</v>
      </c>
      <c r="Q136" s="89">
        <v>1.21</v>
      </c>
      <c r="R136" s="89">
        <v>9.15</v>
      </c>
      <c r="S136" s="89">
        <v>1.61</v>
      </c>
      <c r="T136" s="86">
        <v>8.0500000000000007</v>
      </c>
      <c r="U136" s="90">
        <v>7.5</v>
      </c>
      <c r="V136" s="92">
        <v>0.33</v>
      </c>
      <c r="W136" s="91">
        <v>1.06</v>
      </c>
      <c r="X136" s="91">
        <v>0.26</v>
      </c>
      <c r="Y136" s="93">
        <v>5.0000000000000001E-3</v>
      </c>
      <c r="Z136" s="94"/>
      <c r="AA136" s="94"/>
      <c r="AB136" s="94"/>
      <c r="AC136" s="94"/>
      <c r="AD136" s="94"/>
      <c r="AE136" s="94"/>
      <c r="AF136" s="94"/>
      <c r="AG136" s="94"/>
      <c r="AH136" s="94"/>
      <c r="AI136" s="94"/>
      <c r="AJ136" s="94"/>
      <c r="AK136" s="94"/>
      <c r="AL136" s="94"/>
      <c r="AM136" s="94"/>
      <c r="AN136" s="94"/>
      <c r="AO136" s="94"/>
      <c r="AP136" s="94"/>
    </row>
    <row r="137" spans="1:42" ht="15.75">
      <c r="A137" s="83">
        <v>200704</v>
      </c>
      <c r="B137" s="77">
        <v>2007</v>
      </c>
      <c r="C137" s="82">
        <v>4</v>
      </c>
      <c r="D137" s="59" t="s">
        <v>1231</v>
      </c>
      <c r="E137" s="84" t="s">
        <v>42</v>
      </c>
      <c r="F137" s="84" t="s">
        <v>43</v>
      </c>
      <c r="G137" s="84" t="s">
        <v>44</v>
      </c>
      <c r="H137" s="84" t="s">
        <v>1259</v>
      </c>
      <c r="I137" s="88">
        <v>32</v>
      </c>
      <c r="J137" s="86">
        <v>5</v>
      </c>
      <c r="K137" s="85">
        <v>10</v>
      </c>
      <c r="L137" s="87">
        <v>15.63</v>
      </c>
      <c r="M137" s="87">
        <v>0.79</v>
      </c>
      <c r="N137" s="87">
        <v>1.2</v>
      </c>
      <c r="O137" s="87">
        <v>0.28999999999999998</v>
      </c>
      <c r="P137" s="89">
        <v>0.83</v>
      </c>
      <c r="Q137" s="89">
        <v>1.23</v>
      </c>
      <c r="R137" s="89">
        <v>9.08</v>
      </c>
      <c r="S137" s="89">
        <v>3.17</v>
      </c>
      <c r="T137" s="86">
        <v>7.97</v>
      </c>
      <c r="U137" s="90">
        <v>14.4</v>
      </c>
      <c r="V137" s="92">
        <v>0.72</v>
      </c>
      <c r="W137" s="91">
        <v>1.51</v>
      </c>
      <c r="X137" s="91">
        <v>0.44</v>
      </c>
      <c r="Y137" s="93">
        <v>1.2999999999999999E-2</v>
      </c>
      <c r="Z137" s="94"/>
      <c r="AA137" s="94"/>
      <c r="AB137" s="94"/>
      <c r="AC137" s="94"/>
      <c r="AD137" s="94"/>
      <c r="AE137" s="94"/>
      <c r="AF137" s="94"/>
      <c r="AG137" s="94"/>
      <c r="AH137" s="94"/>
      <c r="AI137" s="94"/>
      <c r="AJ137" s="94"/>
      <c r="AK137" s="94"/>
      <c r="AL137" s="94"/>
      <c r="AM137" s="94"/>
      <c r="AN137" s="94"/>
      <c r="AO137" s="94"/>
      <c r="AP137" s="94"/>
    </row>
    <row r="138" spans="1:42" ht="15.75">
      <c r="A138" s="83">
        <v>200705</v>
      </c>
      <c r="B138" s="77">
        <v>2007</v>
      </c>
      <c r="C138" s="82">
        <v>5</v>
      </c>
      <c r="D138" s="59" t="s">
        <v>1231</v>
      </c>
      <c r="E138" s="84" t="s">
        <v>42</v>
      </c>
      <c r="F138" s="84" t="s">
        <v>43</v>
      </c>
      <c r="G138" s="84" t="s">
        <v>44</v>
      </c>
      <c r="H138" s="84" t="s">
        <v>1259</v>
      </c>
      <c r="I138" s="88">
        <v>45</v>
      </c>
      <c r="J138" s="86">
        <v>5.2</v>
      </c>
      <c r="K138" s="85">
        <v>6</v>
      </c>
      <c r="L138" s="87">
        <v>10.09</v>
      </c>
      <c r="M138" s="87">
        <v>0.9</v>
      </c>
      <c r="N138" s="87">
        <v>1.2</v>
      </c>
      <c r="O138" s="87">
        <v>0.46</v>
      </c>
      <c r="P138" s="89">
        <v>0.84</v>
      </c>
      <c r="Q138" s="89">
        <v>1.0900000000000001</v>
      </c>
      <c r="R138" s="89">
        <v>6.07</v>
      </c>
      <c r="S138" s="89">
        <v>3.08</v>
      </c>
      <c r="T138" s="86">
        <v>6.42</v>
      </c>
      <c r="U138" s="90">
        <v>16.100000000000001</v>
      </c>
      <c r="V138" s="92">
        <v>1.06</v>
      </c>
      <c r="W138" s="91">
        <v>1.96</v>
      </c>
      <c r="X138" s="91">
        <v>0.6</v>
      </c>
      <c r="Y138" s="93">
        <v>8.9999999999999993E-3</v>
      </c>
      <c r="Z138" s="94"/>
      <c r="AA138" s="94"/>
      <c r="AB138" s="94"/>
      <c r="AC138" s="94"/>
      <c r="AD138" s="94"/>
      <c r="AE138" s="94"/>
      <c r="AF138" s="94"/>
      <c r="AG138" s="94"/>
      <c r="AH138" s="94"/>
      <c r="AI138" s="94"/>
      <c r="AJ138" s="94"/>
      <c r="AK138" s="94"/>
      <c r="AL138" s="94"/>
      <c r="AM138" s="94"/>
      <c r="AN138" s="94"/>
      <c r="AO138" s="94"/>
      <c r="AP138" s="94"/>
    </row>
    <row r="139" spans="1:42" ht="15.75">
      <c r="A139" s="83">
        <v>200706</v>
      </c>
      <c r="B139" s="77">
        <v>2007</v>
      </c>
      <c r="C139" s="82">
        <v>6</v>
      </c>
      <c r="D139" s="59" t="s">
        <v>1231</v>
      </c>
      <c r="E139" s="84" t="s">
        <v>42</v>
      </c>
      <c r="F139" s="84" t="s">
        <v>43</v>
      </c>
      <c r="G139" s="84" t="s">
        <v>44</v>
      </c>
      <c r="H139" s="84" t="s">
        <v>1259</v>
      </c>
      <c r="I139" s="88">
        <v>95</v>
      </c>
      <c r="J139" s="86">
        <v>5.5</v>
      </c>
      <c r="K139" s="85">
        <v>3</v>
      </c>
      <c r="L139" s="87">
        <v>2.82</v>
      </c>
      <c r="M139" s="87">
        <v>0.31</v>
      </c>
      <c r="N139" s="87">
        <v>0.52</v>
      </c>
      <c r="O139" s="87">
        <v>0.32</v>
      </c>
      <c r="P139" s="89">
        <v>0.69</v>
      </c>
      <c r="Q139" s="89">
        <v>0.25</v>
      </c>
      <c r="R139" s="89">
        <v>2.54</v>
      </c>
      <c r="S139" s="89">
        <v>2.39</v>
      </c>
      <c r="T139" s="86">
        <v>2.61</v>
      </c>
      <c r="U139" s="90">
        <v>12.1</v>
      </c>
      <c r="V139" s="92">
        <v>0.77</v>
      </c>
      <c r="W139" s="91">
        <v>1.07</v>
      </c>
      <c r="X139" s="91">
        <v>0.45</v>
      </c>
      <c r="Y139" s="93">
        <v>2.1000000000000001E-2</v>
      </c>
      <c r="Z139" s="94"/>
      <c r="AA139" s="94"/>
      <c r="AB139" s="94"/>
      <c r="AC139" s="94"/>
      <c r="AD139" s="94"/>
      <c r="AE139" s="94"/>
      <c r="AF139" s="94"/>
      <c r="AG139" s="94"/>
      <c r="AH139" s="94"/>
      <c r="AI139" s="94"/>
      <c r="AJ139" s="94"/>
      <c r="AK139" s="94"/>
      <c r="AL139" s="94"/>
      <c r="AM139" s="94"/>
      <c r="AN139" s="94"/>
      <c r="AO139" s="94"/>
      <c r="AP139" s="94"/>
    </row>
    <row r="140" spans="1:42" ht="15.75">
      <c r="A140" s="83">
        <v>200707</v>
      </c>
      <c r="B140" s="77">
        <v>2007</v>
      </c>
      <c r="C140" s="82">
        <v>7</v>
      </c>
      <c r="D140" s="59" t="s">
        <v>1231</v>
      </c>
      <c r="E140" s="84" t="s">
        <v>42</v>
      </c>
      <c r="F140" s="84" t="s">
        <v>43</v>
      </c>
      <c r="G140" s="84" t="s">
        <v>44</v>
      </c>
      <c r="H140" s="84" t="s">
        <v>1259</v>
      </c>
      <c r="I140" s="88">
        <v>98</v>
      </c>
      <c r="J140" s="86">
        <v>5.2</v>
      </c>
      <c r="K140" s="85">
        <v>7</v>
      </c>
      <c r="L140" s="87">
        <v>3.44</v>
      </c>
      <c r="M140" s="87">
        <v>0.12</v>
      </c>
      <c r="N140" s="87">
        <v>0.47</v>
      </c>
      <c r="O140" s="87">
        <v>0.19</v>
      </c>
      <c r="P140" s="89">
        <v>0.44</v>
      </c>
      <c r="Q140" s="89">
        <v>0.34</v>
      </c>
      <c r="R140" s="89">
        <v>2.4</v>
      </c>
      <c r="S140" s="89">
        <v>1.1200000000000001</v>
      </c>
      <c r="T140" s="86">
        <v>2.15</v>
      </c>
      <c r="U140" s="90">
        <v>6.9</v>
      </c>
      <c r="V140" s="92">
        <v>0.38</v>
      </c>
      <c r="W140" s="91">
        <v>0.5</v>
      </c>
      <c r="X140" s="91">
        <v>0.19</v>
      </c>
      <c r="Y140" s="93">
        <v>6.0000000000000001E-3</v>
      </c>
      <c r="Z140" s="94"/>
      <c r="AA140" s="94"/>
      <c r="AB140" s="94"/>
      <c r="AC140" s="94"/>
      <c r="AD140" s="94"/>
      <c r="AE140" s="94"/>
      <c r="AF140" s="94"/>
      <c r="AG140" s="94"/>
      <c r="AH140" s="94"/>
      <c r="AI140" s="94"/>
      <c r="AJ140" s="94"/>
      <c r="AK140" s="94"/>
      <c r="AL140" s="94"/>
      <c r="AM140" s="94"/>
      <c r="AN140" s="94"/>
      <c r="AO140" s="94"/>
      <c r="AP140" s="94" t="s">
        <v>46</v>
      </c>
    </row>
    <row r="141" spans="1:42" ht="15.75">
      <c r="A141" s="83">
        <v>200708</v>
      </c>
      <c r="B141" s="77">
        <v>2007</v>
      </c>
      <c r="C141" s="82">
        <v>8</v>
      </c>
      <c r="D141" s="59" t="s">
        <v>1231</v>
      </c>
      <c r="E141" s="84" t="s">
        <v>42</v>
      </c>
      <c r="F141" s="84" t="s">
        <v>43</v>
      </c>
      <c r="G141" s="84" t="s">
        <v>44</v>
      </c>
      <c r="H141" s="84" t="s">
        <v>1259</v>
      </c>
      <c r="I141" s="88">
        <v>70</v>
      </c>
      <c r="J141" s="86">
        <v>5.2</v>
      </c>
      <c r="K141" s="85">
        <v>7</v>
      </c>
      <c r="L141" s="87">
        <v>11.17</v>
      </c>
      <c r="M141" s="87">
        <v>0.39</v>
      </c>
      <c r="N141" s="87">
        <v>1.01</v>
      </c>
      <c r="O141" s="87">
        <v>0.32</v>
      </c>
      <c r="P141" s="89">
        <v>1.1599999999999999</v>
      </c>
      <c r="Q141" s="89">
        <v>1</v>
      </c>
      <c r="R141" s="89">
        <v>5.92</v>
      </c>
      <c r="S141" s="89">
        <v>2.54</v>
      </c>
      <c r="T141" s="86">
        <v>6.1</v>
      </c>
      <c r="U141" s="90">
        <v>10.7</v>
      </c>
      <c r="V141" s="92">
        <v>0.7</v>
      </c>
      <c r="W141" s="91">
        <v>1.0900000000000001</v>
      </c>
      <c r="X141" s="91">
        <v>0.38</v>
      </c>
      <c r="Y141" s="93">
        <v>8.9999999999999993E-3</v>
      </c>
      <c r="Z141" s="94"/>
      <c r="AA141" s="94"/>
      <c r="AB141" s="94"/>
      <c r="AC141" s="94"/>
      <c r="AD141" s="94"/>
      <c r="AE141" s="94"/>
      <c r="AF141" s="94"/>
      <c r="AG141" s="94"/>
      <c r="AH141" s="94"/>
      <c r="AI141" s="94"/>
      <c r="AJ141" s="94"/>
      <c r="AK141" s="94"/>
      <c r="AL141" s="94"/>
      <c r="AM141" s="94"/>
      <c r="AN141" s="94"/>
      <c r="AO141" s="94"/>
      <c r="AP141" s="94"/>
    </row>
    <row r="142" spans="1:42" ht="15.75">
      <c r="A142" s="83">
        <v>200709</v>
      </c>
      <c r="B142" s="77">
        <v>2007</v>
      </c>
      <c r="C142" s="82">
        <v>9</v>
      </c>
      <c r="D142" s="59" t="s">
        <v>1231</v>
      </c>
      <c r="E142" s="84" t="s">
        <v>42</v>
      </c>
      <c r="F142" s="84" t="s">
        <v>43</v>
      </c>
      <c r="G142" s="84" t="s">
        <v>44</v>
      </c>
      <c r="H142" s="84" t="s">
        <v>1259</v>
      </c>
      <c r="I142" s="88">
        <v>105</v>
      </c>
      <c r="J142" s="86">
        <v>5.2</v>
      </c>
      <c r="K142" s="85">
        <v>6</v>
      </c>
      <c r="L142" s="87">
        <v>10</v>
      </c>
      <c r="M142" s="87">
        <v>0.2</v>
      </c>
      <c r="N142" s="87">
        <v>0.78</v>
      </c>
      <c r="O142" s="87">
        <v>0.09</v>
      </c>
      <c r="P142" s="89">
        <v>0.89</v>
      </c>
      <c r="Q142" s="89">
        <v>0.82</v>
      </c>
      <c r="R142" s="89">
        <v>5.95</v>
      </c>
      <c r="S142" s="89">
        <v>2.2000000000000002</v>
      </c>
      <c r="T142" s="86">
        <v>5.18</v>
      </c>
      <c r="U142" s="90">
        <v>12.1</v>
      </c>
      <c r="V142" s="92">
        <v>0.42</v>
      </c>
      <c r="W142" s="91">
        <v>0.62</v>
      </c>
      <c r="X142" s="91">
        <v>0.33</v>
      </c>
      <c r="Y142" s="93">
        <v>2E-3</v>
      </c>
      <c r="Z142" s="94"/>
      <c r="AA142" s="94"/>
      <c r="AB142" s="94"/>
      <c r="AC142" s="94"/>
      <c r="AD142" s="94"/>
      <c r="AE142" s="94"/>
      <c r="AF142" s="94"/>
      <c r="AG142" s="94"/>
      <c r="AH142" s="94"/>
      <c r="AI142" s="94"/>
      <c r="AJ142" s="94"/>
      <c r="AK142" s="94"/>
      <c r="AL142" s="94"/>
      <c r="AM142" s="94"/>
      <c r="AN142" s="94"/>
      <c r="AO142" s="94"/>
      <c r="AP142" s="94"/>
    </row>
    <row r="143" spans="1:42" ht="15.75">
      <c r="A143" s="83">
        <v>200710</v>
      </c>
      <c r="B143" s="77">
        <v>2007</v>
      </c>
      <c r="C143" s="82">
        <v>10</v>
      </c>
      <c r="D143" s="59" t="s">
        <v>1231</v>
      </c>
      <c r="E143" s="84" t="s">
        <v>42</v>
      </c>
      <c r="F143" s="84" t="s">
        <v>43</v>
      </c>
      <c r="G143" s="84" t="s">
        <v>44</v>
      </c>
      <c r="H143" s="84" t="s">
        <v>1259</v>
      </c>
      <c r="I143" s="88">
        <v>30</v>
      </c>
      <c r="J143" s="86">
        <v>4.9000000000000004</v>
      </c>
      <c r="K143" s="85">
        <v>12</v>
      </c>
      <c r="L143" s="87">
        <v>9.5299999999999994</v>
      </c>
      <c r="M143" s="87">
        <v>1.05</v>
      </c>
      <c r="N143" s="87">
        <v>1.47</v>
      </c>
      <c r="O143" s="87">
        <v>0.28999999999999998</v>
      </c>
      <c r="P143" s="89">
        <v>0.96</v>
      </c>
      <c r="Q143" s="89">
        <v>1.1100000000000001</v>
      </c>
      <c r="R143" s="89">
        <v>6.23</v>
      </c>
      <c r="S143" s="89">
        <v>3.94</v>
      </c>
      <c r="T143" s="86">
        <v>6.78</v>
      </c>
      <c r="U143" s="90">
        <v>16.5</v>
      </c>
      <c r="V143" s="92">
        <v>0.78</v>
      </c>
      <c r="W143" s="91">
        <v>1.83</v>
      </c>
      <c r="X143" s="91">
        <v>0.49</v>
      </c>
      <c r="Y143" s="93">
        <v>5.0000000000000001E-3</v>
      </c>
      <c r="Z143" s="94"/>
      <c r="AA143" s="94"/>
      <c r="AB143" s="94"/>
      <c r="AC143" s="94"/>
      <c r="AD143" s="94"/>
      <c r="AE143" s="94"/>
      <c r="AF143" s="94"/>
      <c r="AG143" s="94"/>
      <c r="AH143" s="94"/>
      <c r="AI143" s="94"/>
      <c r="AJ143" s="94"/>
      <c r="AK143" s="94"/>
      <c r="AL143" s="94"/>
      <c r="AM143" s="94"/>
      <c r="AN143" s="94"/>
      <c r="AO143" s="94"/>
      <c r="AP143" s="94"/>
    </row>
    <row r="144" spans="1:42" ht="15.75">
      <c r="A144" s="83">
        <v>200711</v>
      </c>
      <c r="B144" s="77">
        <v>2007</v>
      </c>
      <c r="C144" s="82">
        <v>11</v>
      </c>
      <c r="D144" s="59" t="s">
        <v>1231</v>
      </c>
      <c r="E144" s="84" t="s">
        <v>42</v>
      </c>
      <c r="F144" s="84" t="s">
        <v>43</v>
      </c>
      <c r="G144" s="84" t="s">
        <v>44</v>
      </c>
      <c r="H144" s="84" t="s">
        <v>1259</v>
      </c>
      <c r="I144" s="88">
        <v>54</v>
      </c>
      <c r="J144" s="86">
        <v>4.7</v>
      </c>
      <c r="K144" s="85">
        <v>20</v>
      </c>
      <c r="L144" s="87">
        <v>10.17</v>
      </c>
      <c r="M144" s="87">
        <v>0.74</v>
      </c>
      <c r="N144" s="87">
        <v>1.1100000000000001</v>
      </c>
      <c r="O144" s="87">
        <v>0.23</v>
      </c>
      <c r="P144" s="89">
        <v>0.78</v>
      </c>
      <c r="Q144" s="89">
        <v>0.89</v>
      </c>
      <c r="R144" s="89">
        <v>5.89</v>
      </c>
      <c r="S144" s="89">
        <v>2.0299999999999998</v>
      </c>
      <c r="T144" s="86">
        <v>6.12</v>
      </c>
      <c r="U144" s="90">
        <v>8.9</v>
      </c>
      <c r="V144" s="92">
        <v>0.6</v>
      </c>
      <c r="W144" s="91">
        <v>1.34</v>
      </c>
      <c r="X144" s="91">
        <v>0.37</v>
      </c>
      <c r="Y144" s="93">
        <v>7.0000000000000001E-3</v>
      </c>
    </row>
    <row r="145" spans="1:41" ht="15.75">
      <c r="A145" s="83">
        <v>200712</v>
      </c>
      <c r="B145" s="77">
        <v>2007</v>
      </c>
      <c r="C145" s="82">
        <v>12</v>
      </c>
      <c r="D145" s="59" t="s">
        <v>1231</v>
      </c>
      <c r="E145" s="84" t="s">
        <v>42</v>
      </c>
      <c r="F145" s="84" t="s">
        <v>43</v>
      </c>
      <c r="G145" s="84" t="s">
        <v>44</v>
      </c>
      <c r="H145" s="84" t="s">
        <v>1259</v>
      </c>
      <c r="I145" s="88">
        <v>158</v>
      </c>
      <c r="J145" s="86">
        <v>4.9000000000000004</v>
      </c>
      <c r="K145" s="85">
        <v>12</v>
      </c>
      <c r="L145" s="87">
        <v>5.84</v>
      </c>
      <c r="M145" s="87">
        <v>0.72</v>
      </c>
      <c r="N145" s="87">
        <v>0.79</v>
      </c>
      <c r="O145" s="87">
        <v>0.3</v>
      </c>
      <c r="P145" s="89">
        <v>0.53</v>
      </c>
      <c r="Q145" s="89">
        <v>0.51</v>
      </c>
      <c r="R145" s="89">
        <v>3.83</v>
      </c>
      <c r="S145" s="89">
        <v>1.67</v>
      </c>
      <c r="T145" s="86">
        <v>4.21</v>
      </c>
      <c r="U145" s="90">
        <v>7.5</v>
      </c>
      <c r="V145" s="92">
        <v>0.36</v>
      </c>
      <c r="W145" s="91">
        <v>1.08</v>
      </c>
      <c r="X145" s="91">
        <v>0.06</v>
      </c>
      <c r="Y145" s="93">
        <v>1E-3</v>
      </c>
    </row>
    <row r="146" spans="1:41" ht="15.75">
      <c r="A146" s="83">
        <v>200801</v>
      </c>
      <c r="B146" s="77">
        <v>2008</v>
      </c>
      <c r="C146" s="82">
        <v>1</v>
      </c>
      <c r="D146" s="59" t="s">
        <v>1231</v>
      </c>
      <c r="E146" s="84" t="s">
        <v>42</v>
      </c>
      <c r="F146" s="84" t="s">
        <v>43</v>
      </c>
      <c r="G146" s="84" t="s">
        <v>44</v>
      </c>
      <c r="H146" s="84" t="s">
        <v>1259</v>
      </c>
      <c r="I146" s="88">
        <v>121</v>
      </c>
      <c r="J146" s="86">
        <v>4.5999999999999996</v>
      </c>
      <c r="K146" s="85">
        <v>28</v>
      </c>
      <c r="L146" s="87">
        <v>10.79</v>
      </c>
      <c r="M146" s="87">
        <v>0.83</v>
      </c>
      <c r="N146" s="87">
        <v>0.98</v>
      </c>
      <c r="O146" s="87">
        <v>0.28999999999999998</v>
      </c>
      <c r="P146" s="89">
        <v>0.98</v>
      </c>
      <c r="Q146" s="89">
        <v>1.17</v>
      </c>
      <c r="R146" s="89">
        <v>6.31</v>
      </c>
      <c r="S146" s="89">
        <v>0.87</v>
      </c>
      <c r="T146" s="86">
        <v>6.52</v>
      </c>
      <c r="U146" s="90">
        <v>3.7</v>
      </c>
      <c r="V146" s="92">
        <v>0.48</v>
      </c>
      <c r="W146" s="91">
        <v>1.3</v>
      </c>
      <c r="X146" s="91">
        <v>0.19</v>
      </c>
      <c r="Y146" s="93">
        <v>1E-3</v>
      </c>
    </row>
    <row r="147" spans="1:41" ht="15.75">
      <c r="A147" s="83">
        <v>200802</v>
      </c>
      <c r="B147" s="77">
        <v>2008</v>
      </c>
      <c r="C147" s="82">
        <v>2</v>
      </c>
      <c r="D147" s="59" t="s">
        <v>1231</v>
      </c>
      <c r="E147" s="84" t="s">
        <v>42</v>
      </c>
      <c r="F147" s="84" t="s">
        <v>43</v>
      </c>
      <c r="G147" s="84" t="s">
        <v>44</v>
      </c>
      <c r="H147" s="84" t="s">
        <v>1259</v>
      </c>
      <c r="I147" s="88">
        <v>105</v>
      </c>
      <c r="J147" s="86">
        <v>4.5</v>
      </c>
      <c r="K147" s="85">
        <v>32</v>
      </c>
      <c r="L147" s="87">
        <v>25.46</v>
      </c>
      <c r="M147" s="87">
        <v>1.05</v>
      </c>
      <c r="N147" s="87">
        <v>1.83</v>
      </c>
      <c r="O147" s="87">
        <v>0.28999999999999998</v>
      </c>
      <c r="P147" s="89">
        <v>1.41</v>
      </c>
      <c r="Q147" s="89">
        <v>1.96</v>
      </c>
      <c r="R147" s="89">
        <v>14.19</v>
      </c>
      <c r="S147" s="89">
        <v>1.37</v>
      </c>
      <c r="T147" s="86">
        <v>12.19</v>
      </c>
      <c r="U147" s="90">
        <v>5.3</v>
      </c>
      <c r="V147" s="92">
        <v>0.6</v>
      </c>
      <c r="W147" s="91">
        <v>1.65</v>
      </c>
      <c r="X147" s="91">
        <v>0.3</v>
      </c>
      <c r="Y147" s="93">
        <v>2E-3</v>
      </c>
    </row>
    <row r="148" spans="1:41" ht="15.75">
      <c r="A148" s="83">
        <v>200803</v>
      </c>
      <c r="B148" s="77">
        <v>2008</v>
      </c>
      <c r="C148" s="82">
        <v>3</v>
      </c>
      <c r="D148" s="59" t="s">
        <v>1231</v>
      </c>
      <c r="E148" s="84" t="s">
        <v>42</v>
      </c>
      <c r="F148" s="84" t="s">
        <v>43</v>
      </c>
      <c r="G148" s="84" t="s">
        <v>44</v>
      </c>
      <c r="H148" s="84" t="s">
        <v>1259</v>
      </c>
      <c r="I148" s="88">
        <v>105</v>
      </c>
      <c r="J148" s="86">
        <v>4.8</v>
      </c>
      <c r="K148" s="85">
        <v>17</v>
      </c>
      <c r="L148" s="87">
        <v>6.16</v>
      </c>
      <c r="M148" s="87">
        <v>0.6</v>
      </c>
      <c r="N148" s="87">
        <v>0.61</v>
      </c>
      <c r="O148" s="87">
        <v>0.28000000000000003</v>
      </c>
      <c r="P148" s="89">
        <v>0.38</v>
      </c>
      <c r="Q148" s="89">
        <v>0.48</v>
      </c>
      <c r="R148" s="89">
        <v>4.1100000000000003</v>
      </c>
      <c r="S148" s="89">
        <v>0.55000000000000004</v>
      </c>
      <c r="T148" s="86">
        <v>3.96</v>
      </c>
      <c r="U148" s="90">
        <v>4.3</v>
      </c>
      <c r="V148" s="92">
        <v>0.57999999999999996</v>
      </c>
      <c r="W148" s="91">
        <v>1.18</v>
      </c>
      <c r="X148" s="91">
        <v>0.3</v>
      </c>
      <c r="Y148" s="93">
        <v>3.0000000000000001E-3</v>
      </c>
    </row>
    <row r="149" spans="1:41" ht="15.75">
      <c r="A149" s="83">
        <v>200804</v>
      </c>
      <c r="B149" s="77">
        <v>2008</v>
      </c>
      <c r="C149" s="82">
        <v>4</v>
      </c>
      <c r="D149" s="59" t="s">
        <v>1231</v>
      </c>
      <c r="E149" s="84" t="s">
        <v>42</v>
      </c>
      <c r="F149" s="84" t="s">
        <v>43</v>
      </c>
      <c r="G149" s="84" t="s">
        <v>44</v>
      </c>
      <c r="H149" s="84" t="s">
        <v>1259</v>
      </c>
      <c r="I149" s="88">
        <v>41</v>
      </c>
      <c r="J149" s="86">
        <v>4.8</v>
      </c>
      <c r="K149" s="85">
        <v>15</v>
      </c>
      <c r="L149" s="87">
        <v>1.63</v>
      </c>
      <c r="M149" s="87">
        <v>0.59</v>
      </c>
      <c r="N149" s="87">
        <v>0.54</v>
      </c>
      <c r="O149" s="87">
        <v>0.24</v>
      </c>
      <c r="P149" s="89">
        <v>0.37</v>
      </c>
      <c r="Q149" s="89">
        <v>0.3</v>
      </c>
      <c r="R149" s="89">
        <v>1.68</v>
      </c>
      <c r="S149" s="89">
        <v>1.1100000000000001</v>
      </c>
      <c r="T149" s="86">
        <v>2.35</v>
      </c>
      <c r="U149" s="90">
        <v>6.1</v>
      </c>
      <c r="V149" s="92">
        <v>0.52</v>
      </c>
      <c r="W149" s="91">
        <v>1.1000000000000001</v>
      </c>
      <c r="X149" s="91">
        <v>0.28000000000000003</v>
      </c>
      <c r="Y149" s="93">
        <v>5.0000000000000001E-3</v>
      </c>
    </row>
    <row r="150" spans="1:41" ht="15.75">
      <c r="A150" s="83">
        <v>200805</v>
      </c>
      <c r="B150" s="77">
        <v>2008</v>
      </c>
      <c r="C150" s="82">
        <v>5</v>
      </c>
      <c r="D150" s="59" t="s">
        <v>1231</v>
      </c>
      <c r="E150" s="84" t="s">
        <v>42</v>
      </c>
      <c r="F150" s="84" t="s">
        <v>43</v>
      </c>
      <c r="G150" s="84" t="s">
        <v>44</v>
      </c>
      <c r="H150" s="84" t="s">
        <v>1259</v>
      </c>
      <c r="I150" s="88">
        <v>16</v>
      </c>
      <c r="J150" s="86">
        <v>4.5</v>
      </c>
      <c r="K150" s="85">
        <v>33</v>
      </c>
      <c r="L150" s="87">
        <v>1.36</v>
      </c>
      <c r="M150" s="87">
        <v>1.06</v>
      </c>
      <c r="N150" s="87">
        <v>0.9</v>
      </c>
      <c r="O150" s="87">
        <v>0.52</v>
      </c>
      <c r="P150" s="89">
        <v>1.41</v>
      </c>
      <c r="Q150" s="89">
        <v>0.34</v>
      </c>
      <c r="R150" s="89">
        <v>1.39</v>
      </c>
      <c r="S150" s="89">
        <v>1.41</v>
      </c>
      <c r="T150" s="86">
        <v>3.66</v>
      </c>
      <c r="U150" s="90">
        <v>11.6</v>
      </c>
      <c r="V150" s="92">
        <v>0.96</v>
      </c>
      <c r="W150" s="91">
        <v>2.0299999999999998</v>
      </c>
      <c r="X150" s="91">
        <v>0.45</v>
      </c>
      <c r="Y150" s="93">
        <v>1.9E-2</v>
      </c>
    </row>
    <row r="151" spans="1:41" ht="15.75">
      <c r="A151" s="83">
        <v>200806</v>
      </c>
      <c r="B151" s="77">
        <v>2008</v>
      </c>
      <c r="C151" s="82">
        <v>6</v>
      </c>
      <c r="D151" s="59" t="s">
        <v>1231</v>
      </c>
      <c r="E151" s="84" t="s">
        <v>42</v>
      </c>
      <c r="F151" s="84" t="s">
        <v>43</v>
      </c>
      <c r="G151" s="84" t="s">
        <v>44</v>
      </c>
      <c r="H151" s="84" t="s">
        <v>1259</v>
      </c>
      <c r="I151" s="88">
        <v>37</v>
      </c>
      <c r="J151" s="86">
        <v>5.2</v>
      </c>
      <c r="K151" s="85">
        <v>6</v>
      </c>
      <c r="L151" s="87">
        <v>15.47</v>
      </c>
      <c r="M151" s="87">
        <v>0.63</v>
      </c>
      <c r="N151" s="87">
        <v>0.9</v>
      </c>
      <c r="O151" s="87">
        <v>0.01</v>
      </c>
      <c r="P151" s="89">
        <v>1.43</v>
      </c>
      <c r="Q151" s="89">
        <v>1.5</v>
      </c>
      <c r="R151" s="89">
        <v>7.87</v>
      </c>
      <c r="S151" s="89">
        <v>6.6</v>
      </c>
      <c r="T151" s="86">
        <v>9.27</v>
      </c>
      <c r="U151" s="90">
        <v>37.1</v>
      </c>
      <c r="V151" s="92">
        <v>1</v>
      </c>
      <c r="W151" s="91">
        <v>1.64</v>
      </c>
      <c r="X151" s="91">
        <v>0.99</v>
      </c>
      <c r="Y151" s="93">
        <v>1.7000000000000001E-2</v>
      </c>
    </row>
    <row r="152" spans="1:41" ht="15.75">
      <c r="A152" s="83">
        <v>200807</v>
      </c>
      <c r="B152" s="77">
        <v>2008</v>
      </c>
      <c r="C152" s="82">
        <v>7</v>
      </c>
      <c r="D152" s="59" t="s">
        <v>1231</v>
      </c>
      <c r="E152" s="84" t="s">
        <v>42</v>
      </c>
      <c r="F152" s="84" t="s">
        <v>43</v>
      </c>
      <c r="G152" s="84" t="s">
        <v>44</v>
      </c>
      <c r="H152" s="84" t="s">
        <v>1259</v>
      </c>
      <c r="I152" s="88">
        <v>54</v>
      </c>
      <c r="J152" s="86">
        <v>5.8</v>
      </c>
      <c r="K152" s="85">
        <v>2</v>
      </c>
      <c r="L152" s="87">
        <v>9.35</v>
      </c>
      <c r="M152" s="87">
        <v>0.34</v>
      </c>
      <c r="N152" s="87">
        <v>0.72</v>
      </c>
      <c r="O152" s="87">
        <v>0.48</v>
      </c>
      <c r="P152" s="89">
        <v>0.72</v>
      </c>
      <c r="Q152" s="89">
        <v>0.98</v>
      </c>
      <c r="R152" s="89">
        <v>5.56</v>
      </c>
      <c r="S152" s="89">
        <v>3.02</v>
      </c>
      <c r="T152" s="86">
        <v>5.26</v>
      </c>
      <c r="U152" s="90">
        <v>11.7</v>
      </c>
      <c r="V152" s="92">
        <v>0.96</v>
      </c>
      <c r="W152" s="91">
        <v>1.29</v>
      </c>
      <c r="X152" s="91">
        <v>0.48</v>
      </c>
      <c r="Y152" s="93">
        <v>3.1E-2</v>
      </c>
    </row>
    <row r="153" spans="1:41" ht="15.75">
      <c r="A153" s="83">
        <v>200808</v>
      </c>
      <c r="B153" s="77">
        <v>2008</v>
      </c>
      <c r="C153" s="82">
        <v>8</v>
      </c>
      <c r="D153" s="59" t="s">
        <v>1231</v>
      </c>
      <c r="E153" s="84" t="s">
        <v>42</v>
      </c>
      <c r="F153" s="84" t="s">
        <v>43</v>
      </c>
      <c r="G153" s="84" t="s">
        <v>44</v>
      </c>
      <c r="H153" s="84" t="s">
        <v>1259</v>
      </c>
      <c r="I153" s="88">
        <v>135</v>
      </c>
      <c r="J153" s="86">
        <v>5.0999999999999996</v>
      </c>
      <c r="K153" s="85">
        <v>7</v>
      </c>
      <c r="L153" s="87">
        <v>4.1399999999999997</v>
      </c>
      <c r="M153" s="87">
        <v>0.16</v>
      </c>
      <c r="N153" s="87">
        <v>0.39</v>
      </c>
      <c r="O153" s="87">
        <v>0.22</v>
      </c>
      <c r="P153" s="89">
        <v>0.33</v>
      </c>
      <c r="Q153" s="89">
        <v>0.44</v>
      </c>
      <c r="R153" s="89">
        <v>2.94</v>
      </c>
      <c r="S153" s="89">
        <v>1.39</v>
      </c>
      <c r="T153" s="86">
        <v>2.74</v>
      </c>
      <c r="U153" s="90">
        <v>9.1</v>
      </c>
      <c r="V153" s="92">
        <v>0.52</v>
      </c>
      <c r="W153" s="91">
        <v>0.68</v>
      </c>
      <c r="X153" s="91">
        <v>0.3</v>
      </c>
      <c r="Y153" s="93">
        <v>4.0000000000000001E-3</v>
      </c>
    </row>
    <row r="154" spans="1:41" ht="15.75">
      <c r="A154" s="83">
        <v>200809</v>
      </c>
      <c r="B154" s="77">
        <v>2008</v>
      </c>
      <c r="C154" s="82">
        <v>9</v>
      </c>
      <c r="D154" s="59" t="s">
        <v>1231</v>
      </c>
      <c r="E154" s="84" t="s">
        <v>42</v>
      </c>
      <c r="F154" s="84" t="s">
        <v>43</v>
      </c>
      <c r="G154" s="84" t="s">
        <v>44</v>
      </c>
      <c r="H154" s="84" t="s">
        <v>1259</v>
      </c>
      <c r="I154" s="88">
        <v>93</v>
      </c>
      <c r="J154" s="86">
        <v>5.0999999999999996</v>
      </c>
      <c r="K154" s="85">
        <v>9</v>
      </c>
      <c r="L154" s="87">
        <v>3.99</v>
      </c>
      <c r="M154" s="87">
        <v>0.26</v>
      </c>
      <c r="N154" s="87">
        <v>0.41</v>
      </c>
      <c r="O154" s="87">
        <v>0.22</v>
      </c>
      <c r="P154" s="89">
        <v>0.51</v>
      </c>
      <c r="Q154" s="89">
        <v>0.56000000000000005</v>
      </c>
      <c r="R154" s="89">
        <v>3.19</v>
      </c>
      <c r="S154" s="89">
        <v>1.36</v>
      </c>
      <c r="T154" s="86">
        <v>2.62</v>
      </c>
      <c r="U154" s="90">
        <v>5.9</v>
      </c>
      <c r="V154" s="92">
        <v>0.38</v>
      </c>
      <c r="W154" s="91">
        <v>0.64</v>
      </c>
      <c r="X154" s="91">
        <v>0.16</v>
      </c>
      <c r="Y154" s="93">
        <v>2E-3</v>
      </c>
    </row>
    <row r="155" spans="1:41" ht="15.75">
      <c r="A155" s="83">
        <v>200810</v>
      </c>
      <c r="B155" s="77">
        <v>2008</v>
      </c>
      <c r="C155" s="82">
        <v>10</v>
      </c>
      <c r="D155" s="59" t="s">
        <v>1231</v>
      </c>
      <c r="E155" s="84" t="s">
        <v>42</v>
      </c>
      <c r="F155" s="84" t="s">
        <v>43</v>
      </c>
      <c r="G155" s="84" t="s">
        <v>44</v>
      </c>
      <c r="H155" s="84" t="s">
        <v>1259</v>
      </c>
      <c r="I155" s="88">
        <v>184</v>
      </c>
      <c r="J155" s="86">
        <v>5</v>
      </c>
      <c r="K155" s="85">
        <v>11</v>
      </c>
      <c r="L155" s="87">
        <v>13.76</v>
      </c>
      <c r="M155" s="87">
        <v>0.39</v>
      </c>
      <c r="N155" s="87">
        <v>0.92</v>
      </c>
      <c r="O155" s="87">
        <v>0.2</v>
      </c>
      <c r="P155" s="89">
        <v>0.72</v>
      </c>
      <c r="Q155" s="89">
        <v>0.99</v>
      </c>
      <c r="R155" s="89">
        <v>7.72</v>
      </c>
      <c r="S155" s="89">
        <v>2</v>
      </c>
      <c r="T155" s="86">
        <v>6.64</v>
      </c>
      <c r="U155" s="90">
        <v>6.4</v>
      </c>
      <c r="V155" s="92">
        <v>0.34</v>
      </c>
      <c r="W155" s="91">
        <v>0.73</v>
      </c>
      <c r="X155" s="91">
        <v>0.14000000000000001</v>
      </c>
      <c r="Y155" s="93">
        <v>3.0000000000000001E-3</v>
      </c>
    </row>
    <row r="156" spans="1:41" ht="15.75">
      <c r="A156" s="83">
        <v>200811</v>
      </c>
      <c r="B156" s="77">
        <v>2008</v>
      </c>
      <c r="C156" s="82">
        <v>11</v>
      </c>
      <c r="D156" s="59" t="s">
        <v>1231</v>
      </c>
      <c r="E156" s="84" t="s">
        <v>42</v>
      </c>
      <c r="F156" s="84" t="s">
        <v>43</v>
      </c>
      <c r="G156" s="84" t="s">
        <v>44</v>
      </c>
      <c r="H156" s="84" t="s">
        <v>1259</v>
      </c>
      <c r="I156" s="88">
        <v>89</v>
      </c>
      <c r="J156" s="86">
        <v>4.7</v>
      </c>
      <c r="K156" s="85">
        <v>18</v>
      </c>
      <c r="L156" s="87">
        <v>14.8</v>
      </c>
      <c r="M156" s="87">
        <v>0.39</v>
      </c>
      <c r="N156" s="87">
        <v>1.07</v>
      </c>
      <c r="O156" s="87">
        <v>0.14000000000000001</v>
      </c>
      <c r="P156" s="89">
        <v>0.81</v>
      </c>
      <c r="Q156" s="89">
        <v>1.1100000000000001</v>
      </c>
      <c r="R156" s="89">
        <v>8.41</v>
      </c>
      <c r="S156" s="89">
        <v>1.61</v>
      </c>
      <c r="T156" s="86">
        <v>7.43</v>
      </c>
      <c r="U156" s="90">
        <v>8.4</v>
      </c>
      <c r="V156" s="92">
        <v>0.42</v>
      </c>
      <c r="W156" s="91">
        <v>0.81</v>
      </c>
      <c r="X156" s="91">
        <v>0.28000000000000003</v>
      </c>
      <c r="Y156" s="93">
        <v>0.04</v>
      </c>
    </row>
    <row r="157" spans="1:41" ht="15.75">
      <c r="A157" s="83">
        <v>200812</v>
      </c>
      <c r="B157" s="77">
        <v>2008</v>
      </c>
      <c r="C157" s="82">
        <v>12</v>
      </c>
      <c r="D157" s="59" t="s">
        <v>1231</v>
      </c>
      <c r="E157" s="84" t="s">
        <v>42</v>
      </c>
      <c r="F157" s="84" t="s">
        <v>43</v>
      </c>
      <c r="G157" s="84" t="s">
        <v>44</v>
      </c>
      <c r="H157" s="84" t="s">
        <v>1259</v>
      </c>
      <c r="I157" s="88">
        <v>36</v>
      </c>
      <c r="J157" s="86">
        <v>4.7</v>
      </c>
      <c r="K157" s="85">
        <v>18</v>
      </c>
      <c r="L157" s="87">
        <v>13.73</v>
      </c>
      <c r="M157" s="87">
        <v>0.82</v>
      </c>
      <c r="N157" s="87">
        <v>1.33</v>
      </c>
      <c r="O157" s="87">
        <v>0.22</v>
      </c>
      <c r="P157" s="89">
        <v>0.9</v>
      </c>
      <c r="Q157" s="89">
        <v>1.3</v>
      </c>
      <c r="R157" s="89">
        <v>8.35</v>
      </c>
      <c r="S157" s="89">
        <v>1.65</v>
      </c>
      <c r="T157" s="86">
        <v>7.69</v>
      </c>
      <c r="U157" s="90"/>
      <c r="V157" s="92">
        <v>0.61</v>
      </c>
      <c r="W157" s="91">
        <v>1.43</v>
      </c>
      <c r="X157" s="91">
        <v>0.39</v>
      </c>
      <c r="Y157" s="93">
        <v>4.0000000000000001E-3</v>
      </c>
    </row>
    <row r="158" spans="1:41" ht="15.75">
      <c r="A158" s="83">
        <v>200901</v>
      </c>
      <c r="B158" s="77">
        <v>2009</v>
      </c>
      <c r="C158" s="82">
        <v>1</v>
      </c>
      <c r="D158" s="59" t="s">
        <v>1231</v>
      </c>
      <c r="E158" s="84" t="s">
        <v>42</v>
      </c>
      <c r="F158" s="84" t="s">
        <v>43</v>
      </c>
      <c r="G158" s="84" t="s">
        <v>44</v>
      </c>
      <c r="H158" s="84" t="s">
        <v>1259</v>
      </c>
      <c r="I158" s="88">
        <v>36</v>
      </c>
      <c r="J158" s="86">
        <v>4.5999999999999996</v>
      </c>
      <c r="K158" s="85">
        <v>26</v>
      </c>
      <c r="L158" s="87">
        <v>23.8</v>
      </c>
      <c r="M158" s="87">
        <v>1.58</v>
      </c>
      <c r="N158" s="87">
        <v>1.98</v>
      </c>
      <c r="O158" s="87">
        <v>0.51</v>
      </c>
      <c r="P158" s="89">
        <v>1.48</v>
      </c>
      <c r="Q158" s="89">
        <v>2.2000000000000002</v>
      </c>
      <c r="R158" s="89">
        <v>13.9</v>
      </c>
      <c r="S158" s="89">
        <v>1.76</v>
      </c>
      <c r="T158" s="86">
        <v>12.72</v>
      </c>
      <c r="U158" s="90">
        <v>7.4</v>
      </c>
      <c r="V158" s="92">
        <v>1.04</v>
      </c>
      <c r="W158" s="91">
        <v>2.62</v>
      </c>
      <c r="X158" s="91">
        <v>0.53</v>
      </c>
      <c r="Y158" s="93">
        <v>4.0000000000000001E-3</v>
      </c>
    </row>
    <row r="159" spans="1:41" ht="15.75">
      <c r="A159" s="83">
        <v>200902</v>
      </c>
      <c r="B159" s="77">
        <v>2009</v>
      </c>
      <c r="C159" s="82">
        <v>2</v>
      </c>
      <c r="D159" s="59" t="s">
        <v>1231</v>
      </c>
      <c r="E159" s="84" t="s">
        <v>42</v>
      </c>
      <c r="F159" s="84" t="s">
        <v>43</v>
      </c>
      <c r="G159" s="84" t="s">
        <v>44</v>
      </c>
      <c r="H159" s="84" t="s">
        <v>1259</v>
      </c>
      <c r="I159" s="88">
        <v>20</v>
      </c>
      <c r="J159" s="86">
        <v>4.7</v>
      </c>
      <c r="K159" s="85">
        <v>21</v>
      </c>
      <c r="L159" s="87">
        <v>2.27</v>
      </c>
      <c r="M159" s="87">
        <v>1.02</v>
      </c>
      <c r="N159" s="87">
        <v>0.73</v>
      </c>
      <c r="O159" s="87">
        <v>0.4</v>
      </c>
      <c r="P159" s="89">
        <v>0.52</v>
      </c>
      <c r="Q159" s="89">
        <v>0.41</v>
      </c>
      <c r="R159" s="89">
        <v>2.0499999999999998</v>
      </c>
      <c r="S159" s="89">
        <v>0.66</v>
      </c>
      <c r="T159" s="86">
        <v>3.26</v>
      </c>
      <c r="U159" s="90">
        <v>3.5</v>
      </c>
      <c r="V159" s="92">
        <v>0.71</v>
      </c>
      <c r="W159" s="91">
        <v>1.72</v>
      </c>
      <c r="X159" s="91">
        <v>0.31</v>
      </c>
      <c r="Y159" s="93">
        <v>1.2999999999999999E-2</v>
      </c>
    </row>
    <row r="160" spans="1:41" ht="15.75">
      <c r="A160" s="83">
        <v>200903</v>
      </c>
      <c r="B160" s="77">
        <v>2009</v>
      </c>
      <c r="C160" s="82">
        <v>3</v>
      </c>
      <c r="D160" s="59" t="s">
        <v>1231</v>
      </c>
      <c r="E160" s="84" t="s">
        <v>42</v>
      </c>
      <c r="F160" s="84" t="s">
        <v>43</v>
      </c>
      <c r="G160" s="84" t="s">
        <v>44</v>
      </c>
      <c r="H160" s="84" t="s">
        <v>1259</v>
      </c>
      <c r="I160" s="88">
        <v>44</v>
      </c>
      <c r="J160" s="86">
        <v>4.5999999999999996</v>
      </c>
      <c r="K160" s="85">
        <v>25</v>
      </c>
      <c r="L160" s="87">
        <v>5.25</v>
      </c>
      <c r="M160" s="87">
        <v>0.79</v>
      </c>
      <c r="N160" s="87">
        <v>0.94</v>
      </c>
      <c r="O160" s="87">
        <v>0.28000000000000003</v>
      </c>
      <c r="P160" s="89">
        <v>0.56000000000000005</v>
      </c>
      <c r="Q160" s="89">
        <v>0.54</v>
      </c>
      <c r="R160" s="89">
        <v>2.4900000000000002</v>
      </c>
      <c r="S160" s="89">
        <v>0.92</v>
      </c>
      <c r="T160" s="86">
        <v>4.5599999999999996</v>
      </c>
      <c r="U160" s="90">
        <v>8.3000000000000007</v>
      </c>
      <c r="V160" s="92">
        <v>0.66</v>
      </c>
      <c r="W160" s="91">
        <v>1.45</v>
      </c>
      <c r="X160" s="91">
        <v>0.38</v>
      </c>
      <c r="Y160" s="93">
        <v>4.0000000000000001E-3</v>
      </c>
      <c r="Z160" s="94"/>
      <c r="AA160" s="94"/>
      <c r="AB160" s="94"/>
      <c r="AC160" s="94"/>
      <c r="AD160" s="94"/>
      <c r="AE160" s="94"/>
      <c r="AF160" s="94"/>
      <c r="AG160" s="94"/>
      <c r="AH160" s="94"/>
      <c r="AI160" s="94"/>
      <c r="AJ160" s="94"/>
      <c r="AK160" s="94"/>
      <c r="AL160" s="94"/>
      <c r="AM160" s="94"/>
      <c r="AN160" s="94"/>
      <c r="AO160" s="94"/>
    </row>
    <row r="161" spans="1:41" ht="15.75">
      <c r="A161" s="83">
        <v>200904</v>
      </c>
      <c r="B161" s="77">
        <v>2009</v>
      </c>
      <c r="C161" s="82">
        <v>4</v>
      </c>
      <c r="D161" s="59" t="s">
        <v>1231</v>
      </c>
      <c r="E161" s="84" t="s">
        <v>42</v>
      </c>
      <c r="F161" s="84" t="s">
        <v>43</v>
      </c>
      <c r="G161" s="84" t="s">
        <v>44</v>
      </c>
      <c r="H161" s="84" t="s">
        <v>1259</v>
      </c>
      <c r="I161" s="88">
        <v>5</v>
      </c>
      <c r="J161" s="86">
        <v>5.5</v>
      </c>
      <c r="K161" s="85">
        <v>4</v>
      </c>
      <c r="L161" s="87">
        <v>12.42</v>
      </c>
      <c r="M161" s="87">
        <v>3.03</v>
      </c>
      <c r="N161" s="87">
        <v>1.94</v>
      </c>
      <c r="O161" s="87">
        <v>2.09</v>
      </c>
      <c r="P161" s="89">
        <v>1.74</v>
      </c>
      <c r="Q161" s="89">
        <v>1.66</v>
      </c>
      <c r="R161" s="89">
        <v>3.48</v>
      </c>
      <c r="S161" s="89">
        <v>4.12</v>
      </c>
      <c r="T161" s="86">
        <v>10.09</v>
      </c>
      <c r="U161" s="90">
        <v>21.4</v>
      </c>
      <c r="V161" s="92">
        <v>3.98</v>
      </c>
      <c r="W161" s="91">
        <v>7.01</v>
      </c>
      <c r="X161" s="91">
        <v>1.89</v>
      </c>
      <c r="Y161" s="93">
        <v>4.9000000000000002E-2</v>
      </c>
      <c r="Z161" s="94"/>
      <c r="AA161" s="94"/>
      <c r="AB161" s="94"/>
      <c r="AC161" s="94"/>
      <c r="AD161" s="94"/>
      <c r="AE161" s="94"/>
      <c r="AF161" s="94"/>
      <c r="AG161" s="94"/>
      <c r="AH161" s="94"/>
      <c r="AI161" s="94"/>
      <c r="AJ161" s="94"/>
      <c r="AK161" s="94"/>
      <c r="AL161" s="94"/>
      <c r="AM161" s="94"/>
      <c r="AN161" s="94"/>
      <c r="AO161" s="94"/>
    </row>
    <row r="162" spans="1:41" ht="15.75">
      <c r="A162" s="83">
        <v>200905</v>
      </c>
      <c r="B162" s="77">
        <v>2009</v>
      </c>
      <c r="C162" s="82">
        <v>5</v>
      </c>
      <c r="D162" s="59" t="s">
        <v>1231</v>
      </c>
      <c r="E162" s="84" t="s">
        <v>42</v>
      </c>
      <c r="F162" s="84" t="s">
        <v>43</v>
      </c>
      <c r="G162" s="84" t="s">
        <v>44</v>
      </c>
      <c r="H162" s="84" t="s">
        <v>1259</v>
      </c>
      <c r="I162" s="88">
        <v>52</v>
      </c>
      <c r="J162" s="86">
        <v>5.7</v>
      </c>
      <c r="K162" s="85">
        <v>2</v>
      </c>
      <c r="L162" s="87">
        <v>6.55</v>
      </c>
      <c r="M162" s="87">
        <v>0.84</v>
      </c>
      <c r="N162" s="87">
        <v>0.75</v>
      </c>
      <c r="O162" s="87">
        <v>0.86</v>
      </c>
      <c r="P162" s="89">
        <v>0.75</v>
      </c>
      <c r="Q162" s="89">
        <v>0.61</v>
      </c>
      <c r="R162" s="89">
        <v>3.87</v>
      </c>
      <c r="S162" s="89">
        <v>2.62</v>
      </c>
      <c r="T162" s="86">
        <v>4.8499999999999996</v>
      </c>
      <c r="U162" s="90">
        <v>15.5</v>
      </c>
      <c r="V162" s="92">
        <v>1.56</v>
      </c>
      <c r="W162" s="91">
        <v>2.4</v>
      </c>
      <c r="X162" s="91">
        <v>0.7</v>
      </c>
      <c r="Y162" s="93">
        <v>5.1999999999999998E-2</v>
      </c>
      <c r="Z162" s="94"/>
      <c r="AA162" s="94"/>
      <c r="AB162" s="94"/>
      <c r="AC162" s="94"/>
      <c r="AD162" s="94"/>
      <c r="AE162" s="94"/>
      <c r="AF162" s="94"/>
      <c r="AG162" s="94"/>
      <c r="AH162" s="94"/>
      <c r="AI162" s="94"/>
      <c r="AJ162" s="94"/>
      <c r="AK162" s="94"/>
      <c r="AL162" s="94"/>
      <c r="AM162" s="94"/>
      <c r="AN162" s="94"/>
      <c r="AO162" s="94"/>
    </row>
    <row r="163" spans="1:41" ht="15.75">
      <c r="A163" s="83">
        <v>200906</v>
      </c>
      <c r="B163" s="77">
        <v>2009</v>
      </c>
      <c r="C163" s="82">
        <v>6</v>
      </c>
      <c r="D163" s="59" t="s">
        <v>1231</v>
      </c>
      <c r="E163" s="84" t="s">
        <v>42</v>
      </c>
      <c r="F163" s="84" t="s">
        <v>43</v>
      </c>
      <c r="G163" s="84" t="s">
        <v>44</v>
      </c>
      <c r="H163" s="84" t="s">
        <v>1259</v>
      </c>
      <c r="I163" s="88">
        <v>73</v>
      </c>
      <c r="J163" s="86">
        <v>5.5</v>
      </c>
      <c r="K163" s="85">
        <v>3</v>
      </c>
      <c r="L163" s="87">
        <v>7.43</v>
      </c>
      <c r="M163" s="87">
        <v>0.26</v>
      </c>
      <c r="N163" s="87">
        <v>0.56000000000000005</v>
      </c>
      <c r="O163" s="87">
        <v>0.23</v>
      </c>
      <c r="P163" s="89">
        <v>0.6</v>
      </c>
      <c r="Q163" s="89">
        <v>0.56000000000000005</v>
      </c>
      <c r="R163" s="89">
        <v>4.25</v>
      </c>
      <c r="S163" s="89">
        <v>2.83</v>
      </c>
      <c r="T163" s="86">
        <v>4.3499999999999996</v>
      </c>
      <c r="U163" s="90">
        <v>17</v>
      </c>
      <c r="V163" s="92">
        <v>0.68</v>
      </c>
      <c r="W163" s="91">
        <v>0.95</v>
      </c>
      <c r="X163" s="91">
        <v>0.45</v>
      </c>
      <c r="Y163" s="93">
        <v>6.0000000000000001E-3</v>
      </c>
      <c r="Z163" s="94"/>
      <c r="AA163" s="94"/>
      <c r="AB163" s="94"/>
      <c r="AC163" s="94"/>
      <c r="AD163" s="94"/>
      <c r="AE163" s="94"/>
      <c r="AF163" s="94"/>
      <c r="AG163" s="94"/>
      <c r="AH163" s="94"/>
      <c r="AI163" s="94"/>
      <c r="AJ163" s="94"/>
      <c r="AK163" s="94"/>
      <c r="AL163" s="94"/>
      <c r="AM163" s="94"/>
      <c r="AN163" s="94"/>
      <c r="AO163" s="94"/>
    </row>
    <row r="164" spans="1:41" ht="15.75">
      <c r="A164" s="83">
        <v>200907</v>
      </c>
      <c r="B164" s="77">
        <v>2009</v>
      </c>
      <c r="C164" s="82">
        <v>7</v>
      </c>
      <c r="D164" s="59" t="s">
        <v>1231</v>
      </c>
      <c r="E164" s="84" t="s">
        <v>42</v>
      </c>
      <c r="F164" s="84" t="s">
        <v>43</v>
      </c>
      <c r="G164" s="84" t="s">
        <v>44</v>
      </c>
      <c r="H164" s="84" t="s">
        <v>1259</v>
      </c>
      <c r="I164" s="88">
        <v>95</v>
      </c>
      <c r="J164" s="86">
        <v>5.2</v>
      </c>
      <c r="K164" s="85">
        <v>7</v>
      </c>
      <c r="L164" s="87">
        <v>4.07</v>
      </c>
      <c r="M164" s="87">
        <v>0.24</v>
      </c>
      <c r="N164" s="87">
        <v>0.56000000000000005</v>
      </c>
      <c r="O164" s="87">
        <v>0.24</v>
      </c>
      <c r="P164" s="89">
        <v>0.47</v>
      </c>
      <c r="Q164" s="89">
        <v>0.3</v>
      </c>
      <c r="R164" s="89">
        <v>2.97</v>
      </c>
      <c r="S164" s="89">
        <v>1.99</v>
      </c>
      <c r="T164" s="86">
        <v>2.89</v>
      </c>
      <c r="U164" s="90">
        <v>14.2</v>
      </c>
      <c r="V164" s="92">
        <v>0.67</v>
      </c>
      <c r="W164" s="91">
        <v>0.91</v>
      </c>
      <c r="X164" s="91">
        <v>0.43</v>
      </c>
      <c r="Y164" s="93">
        <v>8.0000000000000002E-3</v>
      </c>
      <c r="Z164" s="94"/>
      <c r="AA164" s="94"/>
      <c r="AB164" s="94"/>
      <c r="AC164" s="94"/>
      <c r="AD164" s="94"/>
      <c r="AE164" s="94"/>
      <c r="AF164" s="94"/>
      <c r="AG164" s="94"/>
      <c r="AH164" s="94"/>
      <c r="AI164" s="94"/>
      <c r="AJ164" s="94"/>
      <c r="AK164" s="94"/>
      <c r="AL164" s="94"/>
      <c r="AM164" s="94"/>
      <c r="AN164" s="94"/>
      <c r="AO164" s="94"/>
    </row>
    <row r="165" spans="1:41" ht="15.75">
      <c r="A165" s="83">
        <v>200908</v>
      </c>
      <c r="B165" s="77">
        <v>2009</v>
      </c>
      <c r="C165" s="82">
        <v>8</v>
      </c>
      <c r="D165" s="59" t="s">
        <v>1231</v>
      </c>
      <c r="E165" s="84" t="s">
        <v>42</v>
      </c>
      <c r="F165" s="84" t="s">
        <v>43</v>
      </c>
      <c r="G165" s="84" t="s">
        <v>44</v>
      </c>
      <c r="H165" s="84" t="s">
        <v>1259</v>
      </c>
      <c r="I165" s="88">
        <v>74</v>
      </c>
      <c r="J165" s="86">
        <v>5.3</v>
      </c>
      <c r="K165" s="85">
        <v>5</v>
      </c>
      <c r="L165" s="87">
        <v>11.78</v>
      </c>
      <c r="M165" s="87">
        <v>0.42</v>
      </c>
      <c r="N165" s="87">
        <v>1.02</v>
      </c>
      <c r="O165" s="87">
        <v>0.42</v>
      </c>
      <c r="P165" s="89">
        <v>1.08</v>
      </c>
      <c r="Q165" s="89">
        <v>0.86</v>
      </c>
      <c r="R165" s="89">
        <v>6.62</v>
      </c>
      <c r="S165" s="89">
        <v>2.62</v>
      </c>
      <c r="T165" s="86">
        <v>6.21</v>
      </c>
      <c r="U165" s="90">
        <v>11.9</v>
      </c>
      <c r="V165" s="92">
        <v>0.87</v>
      </c>
      <c r="W165" s="91">
        <v>1.28</v>
      </c>
      <c r="X165" s="91">
        <v>0.45</v>
      </c>
      <c r="Y165" s="93">
        <v>5.0000000000000001E-3</v>
      </c>
      <c r="Z165" s="95"/>
      <c r="AA165" s="95"/>
      <c r="AB165" s="95"/>
      <c r="AC165" s="95"/>
      <c r="AD165" s="95"/>
      <c r="AE165" s="95"/>
      <c r="AF165" s="95"/>
      <c r="AG165" s="95"/>
      <c r="AH165" s="95"/>
      <c r="AI165" s="95"/>
      <c r="AJ165" s="95"/>
      <c r="AK165" s="95"/>
      <c r="AL165" s="95"/>
      <c r="AM165" s="94"/>
      <c r="AN165" s="94"/>
      <c r="AO165" s="94"/>
    </row>
    <row r="166" spans="1:41" ht="15.75">
      <c r="A166" s="83">
        <v>200909</v>
      </c>
      <c r="B166" s="77">
        <v>2009</v>
      </c>
      <c r="C166" s="82">
        <v>9</v>
      </c>
      <c r="D166" s="59" t="s">
        <v>1231</v>
      </c>
      <c r="E166" s="84" t="s">
        <v>42</v>
      </c>
      <c r="F166" s="84" t="s">
        <v>43</v>
      </c>
      <c r="G166" s="84" t="s">
        <v>44</v>
      </c>
      <c r="H166" s="84" t="s">
        <v>1259</v>
      </c>
      <c r="I166" s="88">
        <v>86</v>
      </c>
      <c r="J166" s="86">
        <v>4.9000000000000004</v>
      </c>
      <c r="K166" s="85">
        <v>12</v>
      </c>
      <c r="L166" s="87">
        <v>15.28</v>
      </c>
      <c r="M166" s="87">
        <v>0.47</v>
      </c>
      <c r="N166" s="87">
        <v>1.05</v>
      </c>
      <c r="O166" s="87">
        <v>0.25</v>
      </c>
      <c r="P166" s="89">
        <v>0.99</v>
      </c>
      <c r="Q166" s="89">
        <v>1.0900000000000001</v>
      </c>
      <c r="R166" s="89">
        <v>8.1199999999999992</v>
      </c>
      <c r="S166" s="89">
        <v>2.1800000000000002</v>
      </c>
      <c r="T166" s="86">
        <v>7.6</v>
      </c>
      <c r="U166" s="90">
        <v>9.9</v>
      </c>
      <c r="V166" s="92">
        <v>0.67</v>
      </c>
      <c r="W166" s="91">
        <v>1.1399999999999999</v>
      </c>
      <c r="X166" s="91">
        <v>0.42</v>
      </c>
      <c r="Y166" s="93">
        <v>4.0000000000000001E-3</v>
      </c>
      <c r="Z166" s="95"/>
      <c r="AA166" s="95"/>
      <c r="AB166" s="95"/>
      <c r="AC166" s="95"/>
      <c r="AD166" s="95"/>
      <c r="AE166" s="95"/>
      <c r="AF166" s="95"/>
      <c r="AG166" s="95"/>
      <c r="AH166" s="95"/>
      <c r="AI166" s="95"/>
      <c r="AJ166" s="95"/>
      <c r="AK166" s="95"/>
      <c r="AL166" s="95"/>
      <c r="AM166" s="94"/>
      <c r="AN166" s="94"/>
      <c r="AO166" s="94"/>
    </row>
    <row r="167" spans="1:41" ht="15.75">
      <c r="A167" s="83">
        <v>200910</v>
      </c>
      <c r="B167" s="77">
        <v>2009</v>
      </c>
      <c r="C167" s="82">
        <v>10</v>
      </c>
      <c r="D167" s="59" t="s">
        <v>1231</v>
      </c>
      <c r="E167" s="84" t="s">
        <v>42</v>
      </c>
      <c r="F167" s="84" t="s">
        <v>43</v>
      </c>
      <c r="G167" s="84" t="s">
        <v>44</v>
      </c>
      <c r="H167" s="84" t="s">
        <v>1259</v>
      </c>
      <c r="I167" s="88">
        <v>78</v>
      </c>
      <c r="J167" s="86">
        <v>4.9000000000000004</v>
      </c>
      <c r="K167" s="85">
        <v>12</v>
      </c>
      <c r="L167" s="87">
        <v>15.34</v>
      </c>
      <c r="M167" s="87">
        <v>0.22</v>
      </c>
      <c r="N167" s="87">
        <v>0.89</v>
      </c>
      <c r="O167" s="87">
        <v>0.04</v>
      </c>
      <c r="P167" s="89">
        <v>0.71</v>
      </c>
      <c r="Q167" s="89">
        <v>0.89</v>
      </c>
      <c r="R167" s="89">
        <v>8.5299999999999994</v>
      </c>
      <c r="S167" s="89">
        <v>1.95</v>
      </c>
      <c r="T167" s="86">
        <v>7.28</v>
      </c>
      <c r="U167" s="90">
        <v>8</v>
      </c>
      <c r="V167" s="92">
        <v>0.26</v>
      </c>
      <c r="W167" s="91">
        <v>0.48</v>
      </c>
      <c r="X167" s="91">
        <v>0.22</v>
      </c>
      <c r="Y167" s="93">
        <v>2E-3</v>
      </c>
      <c r="Z167" s="95"/>
      <c r="AA167" s="95"/>
      <c r="AB167" s="95"/>
      <c r="AC167" s="95"/>
      <c r="AD167" s="95"/>
      <c r="AE167" s="95"/>
      <c r="AF167" s="95"/>
      <c r="AG167" s="95"/>
      <c r="AH167" s="95"/>
      <c r="AI167" s="95"/>
      <c r="AJ167" s="95"/>
      <c r="AK167" s="95"/>
      <c r="AL167" s="95"/>
      <c r="AM167" s="94"/>
      <c r="AN167" s="94"/>
      <c r="AO167" s="94"/>
    </row>
    <row r="168" spans="1:41" ht="15.75">
      <c r="A168" s="83">
        <v>200911</v>
      </c>
      <c r="B168" s="77">
        <v>2009</v>
      </c>
      <c r="C168" s="82">
        <v>11</v>
      </c>
      <c r="D168" s="59" t="s">
        <v>1231</v>
      </c>
      <c r="E168" s="84" t="s">
        <v>42</v>
      </c>
      <c r="F168" s="84" t="s">
        <v>43</v>
      </c>
      <c r="G168" s="84" t="s">
        <v>44</v>
      </c>
      <c r="H168" s="84" t="s">
        <v>1259</v>
      </c>
      <c r="I168" s="88">
        <v>107</v>
      </c>
      <c r="J168" s="86">
        <v>5</v>
      </c>
      <c r="K168" s="85">
        <v>11</v>
      </c>
      <c r="L168" s="87">
        <v>6.53</v>
      </c>
      <c r="M168" s="87">
        <v>0.37</v>
      </c>
      <c r="N168" s="87">
        <v>0.56000000000000005</v>
      </c>
      <c r="O168" s="87">
        <v>0.13</v>
      </c>
      <c r="P168" s="89">
        <v>0.36</v>
      </c>
      <c r="Q168" s="89">
        <v>0.41</v>
      </c>
      <c r="R168" s="89">
        <v>3.97</v>
      </c>
      <c r="S168" s="89">
        <v>1.61</v>
      </c>
      <c r="T168" s="86">
        <v>3.98</v>
      </c>
      <c r="U168" s="90">
        <v>9.1</v>
      </c>
      <c r="V168" s="92">
        <v>0.4</v>
      </c>
      <c r="W168" s="91">
        <v>0.77</v>
      </c>
      <c r="X168" s="91">
        <v>0.27</v>
      </c>
      <c r="Y168" s="93">
        <v>6.0000000000000001E-3</v>
      </c>
      <c r="Z168" s="95"/>
      <c r="AA168" s="95"/>
      <c r="AB168" s="95"/>
      <c r="AC168" s="95"/>
      <c r="AD168" s="95"/>
      <c r="AE168" s="95"/>
      <c r="AF168" s="95"/>
      <c r="AG168" s="95"/>
      <c r="AH168" s="95"/>
      <c r="AI168" s="95"/>
      <c r="AJ168" s="95"/>
      <c r="AK168" s="95"/>
      <c r="AL168" s="95"/>
      <c r="AM168" s="94"/>
      <c r="AN168" s="94"/>
      <c r="AO168" s="94"/>
    </row>
    <row r="169" spans="1:41" ht="15.75">
      <c r="A169" s="83">
        <v>200912</v>
      </c>
      <c r="B169" s="77">
        <v>2009</v>
      </c>
      <c r="C169" s="82">
        <v>12</v>
      </c>
      <c r="D169" s="59" t="s">
        <v>1231</v>
      </c>
      <c r="E169" s="84" t="s">
        <v>42</v>
      </c>
      <c r="F169" s="84" t="s">
        <v>43</v>
      </c>
      <c r="G169" s="84" t="s">
        <v>44</v>
      </c>
      <c r="H169" s="84" t="s">
        <v>1259</v>
      </c>
      <c r="I169" s="88">
        <v>41</v>
      </c>
      <c r="J169" s="86">
        <v>5</v>
      </c>
      <c r="K169" s="85">
        <v>10</v>
      </c>
      <c r="L169" s="87">
        <v>6.12</v>
      </c>
      <c r="M169" s="87">
        <v>0.6</v>
      </c>
      <c r="N169" s="87">
        <v>0.69</v>
      </c>
      <c r="O169" s="87">
        <v>0.27</v>
      </c>
      <c r="P169" s="89">
        <v>0.44</v>
      </c>
      <c r="Q169" s="89">
        <v>0.5</v>
      </c>
      <c r="R169" s="89">
        <v>3.72</v>
      </c>
      <c r="S169" s="89">
        <v>1.24</v>
      </c>
      <c r="T169" s="86">
        <v>3.9</v>
      </c>
      <c r="U169" s="90">
        <v>5.9</v>
      </c>
      <c r="V169" s="92">
        <v>0.73</v>
      </c>
      <c r="W169" s="91">
        <v>1.33</v>
      </c>
      <c r="X169" s="91">
        <v>0.46</v>
      </c>
      <c r="Y169" s="93">
        <v>1E-3</v>
      </c>
      <c r="Z169" s="95"/>
      <c r="AA169" s="95"/>
      <c r="AB169" s="95"/>
      <c r="AC169" s="95"/>
      <c r="AD169" s="95"/>
      <c r="AE169" s="95"/>
      <c r="AF169" s="95"/>
      <c r="AG169" s="95"/>
      <c r="AH169" s="95"/>
      <c r="AI169" s="95"/>
      <c r="AJ169" s="95"/>
      <c r="AK169" s="95"/>
      <c r="AL169" s="95"/>
      <c r="AM169" s="94"/>
      <c r="AN169" s="94"/>
      <c r="AO169" s="94"/>
    </row>
    <row r="170" spans="1:41" ht="15.75">
      <c r="A170" s="83">
        <v>201001</v>
      </c>
      <c r="B170" s="77">
        <v>2010</v>
      </c>
      <c r="C170" s="82">
        <v>1</v>
      </c>
      <c r="D170" s="59" t="s">
        <v>1231</v>
      </c>
      <c r="E170" s="84" t="s">
        <v>42</v>
      </c>
      <c r="F170" s="84" t="s">
        <v>43</v>
      </c>
      <c r="G170" s="84" t="s">
        <v>44</v>
      </c>
      <c r="H170" s="84" t="s">
        <v>1259</v>
      </c>
      <c r="I170" s="88">
        <v>26</v>
      </c>
      <c r="J170" s="86">
        <v>4.5999999999999996</v>
      </c>
      <c r="K170" s="85">
        <v>24</v>
      </c>
      <c r="L170" s="87">
        <v>1.24</v>
      </c>
      <c r="M170" s="87">
        <v>0.65</v>
      </c>
      <c r="N170" s="87">
        <v>0.56000000000000005</v>
      </c>
      <c r="O170" s="87">
        <v>0.28999999999999998</v>
      </c>
      <c r="P170" s="89">
        <v>0.18</v>
      </c>
      <c r="Q170" s="89">
        <v>0.19</v>
      </c>
      <c r="R170" s="89">
        <v>1.07</v>
      </c>
      <c r="S170" s="89">
        <v>0.54</v>
      </c>
      <c r="T170" s="86">
        <v>2.42</v>
      </c>
      <c r="U170" s="90">
        <v>3.5</v>
      </c>
      <c r="V170" s="92">
        <v>0.54</v>
      </c>
      <c r="W170" s="91">
        <v>1.19</v>
      </c>
      <c r="X170" s="91">
        <v>0.25</v>
      </c>
      <c r="Y170" s="93">
        <v>3.0000000000000001E-3</v>
      </c>
      <c r="Z170" s="95"/>
      <c r="AA170" s="95"/>
      <c r="AB170" s="95">
        <v>0.93</v>
      </c>
      <c r="AC170" s="95">
        <v>3.6999999999999998E-2</v>
      </c>
      <c r="AD170" s="95">
        <v>0.78</v>
      </c>
      <c r="AE170" s="95">
        <v>9.6999999999999993</v>
      </c>
      <c r="AF170" s="95">
        <v>0.12</v>
      </c>
      <c r="AG170" s="95">
        <v>0.27</v>
      </c>
      <c r="AH170" s="95">
        <v>0.02</v>
      </c>
      <c r="AI170" s="95"/>
      <c r="AJ170" s="95">
        <v>0.48</v>
      </c>
      <c r="AK170" s="95">
        <v>0.14000000000000001</v>
      </c>
      <c r="AL170" s="95">
        <v>0.18</v>
      </c>
      <c r="AM170" s="94"/>
      <c r="AN170" s="94">
        <v>7.4</v>
      </c>
      <c r="AO170" s="94"/>
    </row>
    <row r="171" spans="1:41" ht="15.75">
      <c r="A171" s="83">
        <v>201002</v>
      </c>
      <c r="B171" s="77">
        <v>2010</v>
      </c>
      <c r="C171" s="82">
        <v>2</v>
      </c>
      <c r="D171" s="59" t="s">
        <v>1231</v>
      </c>
      <c r="E171" s="84" t="s">
        <v>42</v>
      </c>
      <c r="F171" s="84" t="s">
        <v>43</v>
      </c>
      <c r="G171" s="84" t="s">
        <v>44</v>
      </c>
      <c r="H171" s="84" t="s">
        <v>1259</v>
      </c>
      <c r="I171" s="88">
        <v>21</v>
      </c>
      <c r="J171" s="86">
        <v>4.4000000000000004</v>
      </c>
      <c r="K171" s="85">
        <v>43</v>
      </c>
      <c r="L171" s="87">
        <v>0.37</v>
      </c>
      <c r="M171" s="87">
        <v>0.61</v>
      </c>
      <c r="N171" s="87">
        <v>0.37</v>
      </c>
      <c r="O171" s="87">
        <v>0.28999999999999998</v>
      </c>
      <c r="P171" s="89">
        <v>0.05</v>
      </c>
      <c r="Q171" s="89">
        <v>0.03</v>
      </c>
      <c r="R171" s="89">
        <v>0.27</v>
      </c>
      <c r="S171" s="89">
        <v>0.05</v>
      </c>
      <c r="T171" s="86">
        <v>2.4900000000000002</v>
      </c>
      <c r="U171" s="90">
        <v>1.5</v>
      </c>
      <c r="V171" s="92">
        <v>0.41</v>
      </c>
      <c r="W171" s="91">
        <v>1.02</v>
      </c>
      <c r="X171" s="91">
        <v>0.12</v>
      </c>
      <c r="Y171" s="93">
        <v>5.0000000000000001E-3</v>
      </c>
      <c r="Z171" s="95"/>
      <c r="AA171" s="95"/>
      <c r="AB171" s="95">
        <v>1.3</v>
      </c>
      <c r="AC171" s="95">
        <v>0.04</v>
      </c>
      <c r="AD171" s="95">
        <v>0.88</v>
      </c>
      <c r="AE171" s="95">
        <v>8.9</v>
      </c>
      <c r="AF171" s="95">
        <v>0.14000000000000001</v>
      </c>
      <c r="AG171" s="95">
        <v>0.41</v>
      </c>
      <c r="AH171" s="95">
        <v>0.02</v>
      </c>
      <c r="AI171" s="95"/>
      <c r="AJ171" s="95">
        <v>0.56999999999999995</v>
      </c>
      <c r="AK171" s="95">
        <v>0.14000000000000001</v>
      </c>
      <c r="AL171" s="95">
        <v>0.09</v>
      </c>
      <c r="AM171" s="94"/>
      <c r="AN171" s="94">
        <v>4.9000000000000004</v>
      </c>
      <c r="AO171" s="94">
        <v>0.06</v>
      </c>
    </row>
    <row r="172" spans="1:41" ht="15.75">
      <c r="A172" s="83">
        <v>201003</v>
      </c>
      <c r="B172" s="77">
        <v>2010</v>
      </c>
      <c r="C172" s="82">
        <v>3</v>
      </c>
      <c r="D172" s="59" t="s">
        <v>1231</v>
      </c>
      <c r="E172" s="84" t="s">
        <v>42</v>
      </c>
      <c r="F172" s="84" t="s">
        <v>43</v>
      </c>
      <c r="G172" s="84" t="s">
        <v>44</v>
      </c>
      <c r="H172" s="84" t="s">
        <v>1259</v>
      </c>
      <c r="I172" s="88">
        <v>54</v>
      </c>
      <c r="J172" s="86">
        <v>4.8</v>
      </c>
      <c r="K172" s="85">
        <v>15</v>
      </c>
      <c r="L172" s="87">
        <v>3.51</v>
      </c>
      <c r="M172" s="87">
        <v>1.28</v>
      </c>
      <c r="N172" s="87">
        <v>0.94</v>
      </c>
      <c r="O172" s="87">
        <v>0.62</v>
      </c>
      <c r="P172" s="89">
        <v>0.53</v>
      </c>
      <c r="Q172" s="89">
        <v>0.55000000000000004</v>
      </c>
      <c r="R172" s="89">
        <v>3.07</v>
      </c>
      <c r="S172" s="89">
        <v>2.06</v>
      </c>
      <c r="T172" s="86">
        <v>4.46</v>
      </c>
      <c r="U172" s="90">
        <v>14.4</v>
      </c>
      <c r="V172" s="92">
        <v>1.25</v>
      </c>
      <c r="W172" s="91">
        <v>2.5299999999999998</v>
      </c>
      <c r="X172" s="91">
        <v>0.63</v>
      </c>
      <c r="Y172" s="93">
        <v>4.0000000000000001E-3</v>
      </c>
      <c r="Z172" s="95"/>
      <c r="AA172" s="95"/>
      <c r="AB172" s="95">
        <v>1.1000000000000001</v>
      </c>
      <c r="AC172" s="95">
        <v>3.3000000000000002E-2</v>
      </c>
      <c r="AD172" s="95">
        <v>1.1000000000000001</v>
      </c>
      <c r="AE172" s="95">
        <v>12</v>
      </c>
      <c r="AF172" s="95">
        <v>0.14000000000000001</v>
      </c>
      <c r="AG172" s="95">
        <v>0.43</v>
      </c>
      <c r="AH172" s="95">
        <v>0.04</v>
      </c>
      <c r="AI172" s="95"/>
      <c r="AJ172" s="95">
        <v>0.69</v>
      </c>
      <c r="AK172" s="95">
        <v>0.15</v>
      </c>
      <c r="AL172" s="95">
        <v>0.23</v>
      </c>
      <c r="AM172" s="94"/>
      <c r="AN172" s="94">
        <v>15</v>
      </c>
      <c r="AO172" s="94">
        <v>0.37</v>
      </c>
    </row>
    <row r="173" spans="1:41" ht="15.75">
      <c r="A173" s="83">
        <v>201004</v>
      </c>
      <c r="B173" s="77">
        <v>2010</v>
      </c>
      <c r="C173" s="82">
        <v>4</v>
      </c>
      <c r="D173" s="59" t="s">
        <v>1231</v>
      </c>
      <c r="E173" s="84" t="s">
        <v>42</v>
      </c>
      <c r="F173" s="84" t="s">
        <v>43</v>
      </c>
      <c r="G173" s="84" t="s">
        <v>44</v>
      </c>
      <c r="H173" s="84" t="s">
        <v>1259</v>
      </c>
      <c r="I173" s="88">
        <v>33</v>
      </c>
      <c r="J173" s="86">
        <v>4.9000000000000004</v>
      </c>
      <c r="K173" s="85">
        <v>13</v>
      </c>
      <c r="L173" s="87">
        <v>7.13</v>
      </c>
      <c r="M173" s="87">
        <v>1.2</v>
      </c>
      <c r="N173" s="87">
        <v>1.21</v>
      </c>
      <c r="O173" s="87">
        <v>0.83</v>
      </c>
      <c r="P173" s="89">
        <v>0.95</v>
      </c>
      <c r="Q173" s="89">
        <v>0.84</v>
      </c>
      <c r="R173" s="89">
        <v>4</v>
      </c>
      <c r="S173" s="89">
        <v>1.84</v>
      </c>
      <c r="T173" s="86">
        <v>5.72</v>
      </c>
      <c r="U173" s="90">
        <v>12</v>
      </c>
      <c r="V173" s="92">
        <v>1.54</v>
      </c>
      <c r="W173" s="91">
        <v>2.74</v>
      </c>
      <c r="X173" s="91">
        <v>0.71</v>
      </c>
      <c r="Y173" s="93">
        <v>8.0000000000000002E-3</v>
      </c>
      <c r="Z173" s="95"/>
      <c r="AA173" s="95"/>
      <c r="AB173" s="95">
        <v>1.2</v>
      </c>
      <c r="AC173" s="95">
        <v>5.0999999999999997E-2</v>
      </c>
      <c r="AD173" s="95">
        <v>17</v>
      </c>
      <c r="AE173" s="95">
        <v>29</v>
      </c>
      <c r="AF173" s="95">
        <v>0.23</v>
      </c>
      <c r="AG173" s="95">
        <v>0.98</v>
      </c>
      <c r="AH173" s="95">
        <v>0.08</v>
      </c>
      <c r="AI173" s="95"/>
      <c r="AJ173" s="95">
        <v>0.7</v>
      </c>
      <c r="AK173" s="95">
        <v>0.25</v>
      </c>
      <c r="AL173" s="95">
        <v>0.26</v>
      </c>
      <c r="AM173" s="94"/>
      <c r="AN173" s="94">
        <v>20</v>
      </c>
      <c r="AO173" s="94">
        <v>0.37</v>
      </c>
    </row>
    <row r="174" spans="1:41" ht="15.75">
      <c r="A174" s="83">
        <v>201005</v>
      </c>
      <c r="B174" s="77">
        <v>2010</v>
      </c>
      <c r="C174" s="82">
        <v>5</v>
      </c>
      <c r="D174" s="59" t="s">
        <v>1231</v>
      </c>
      <c r="E174" s="84" t="s">
        <v>42</v>
      </c>
      <c r="F174" s="84" t="s">
        <v>43</v>
      </c>
      <c r="G174" s="84" t="s">
        <v>44</v>
      </c>
      <c r="H174" s="84" t="s">
        <v>1259</v>
      </c>
      <c r="I174" s="88">
        <v>54</v>
      </c>
      <c r="J174" s="86">
        <v>5.6</v>
      </c>
      <c r="K174" s="85">
        <v>2</v>
      </c>
      <c r="L174" s="87">
        <v>5.38</v>
      </c>
      <c r="M174" s="87">
        <v>0.66</v>
      </c>
      <c r="N174" s="87">
        <v>0.88</v>
      </c>
      <c r="O174" s="87">
        <v>0.78</v>
      </c>
      <c r="P174" s="89">
        <v>0.74</v>
      </c>
      <c r="Q174" s="89">
        <v>0.55000000000000004</v>
      </c>
      <c r="R174" s="89">
        <v>3.35</v>
      </c>
      <c r="S174" s="89">
        <v>2</v>
      </c>
      <c r="T174" s="86">
        <v>4.3</v>
      </c>
      <c r="U174" s="90">
        <v>14.4</v>
      </c>
      <c r="V174" s="92">
        <v>1.47</v>
      </c>
      <c r="W174" s="91">
        <v>2.13</v>
      </c>
      <c r="X174" s="91">
        <v>0.69</v>
      </c>
      <c r="Y174" s="93">
        <v>6.3E-2</v>
      </c>
      <c r="Z174" s="95"/>
      <c r="AA174" s="95"/>
      <c r="AB174" s="95">
        <v>0.71</v>
      </c>
      <c r="AC174" s="95">
        <v>3.9E-2</v>
      </c>
      <c r="AD174" s="95">
        <v>4.3</v>
      </c>
      <c r="AE174" s="95">
        <v>16</v>
      </c>
      <c r="AF174" s="95">
        <v>0.19</v>
      </c>
      <c r="AG174" s="95">
        <v>0.61</v>
      </c>
      <c r="AH174" s="95">
        <v>7.0000000000000007E-2</v>
      </c>
      <c r="AI174" s="95"/>
      <c r="AJ174" s="95">
        <v>0.64</v>
      </c>
      <c r="AK174" s="95">
        <v>0.18</v>
      </c>
      <c r="AL174" s="95">
        <v>0.19</v>
      </c>
      <c r="AM174" s="94"/>
      <c r="AN174" s="94">
        <v>17</v>
      </c>
      <c r="AO174" s="94">
        <v>0.77</v>
      </c>
    </row>
    <row r="175" spans="1:41" ht="15.75">
      <c r="A175" s="83">
        <v>201006</v>
      </c>
      <c r="B175" s="77">
        <v>2010</v>
      </c>
      <c r="C175" s="82">
        <v>6</v>
      </c>
      <c r="D175" s="59" t="s">
        <v>1231</v>
      </c>
      <c r="E175" s="84" t="s">
        <v>42</v>
      </c>
      <c r="F175" s="84" t="s">
        <v>43</v>
      </c>
      <c r="G175" s="84" t="s">
        <v>44</v>
      </c>
      <c r="H175" s="84" t="s">
        <v>1259</v>
      </c>
      <c r="I175" s="88">
        <v>29</v>
      </c>
      <c r="J175" s="86">
        <v>5.2</v>
      </c>
      <c r="K175" s="85">
        <v>7</v>
      </c>
      <c r="L175" s="87">
        <v>8.64</v>
      </c>
      <c r="M175" s="87">
        <v>0.01</v>
      </c>
      <c r="N175" s="87">
        <v>0.6</v>
      </c>
      <c r="O175" s="87">
        <v>0.02</v>
      </c>
      <c r="P175" s="89">
        <v>0.81</v>
      </c>
      <c r="Q175" s="89">
        <v>0.69</v>
      </c>
      <c r="R175" s="89">
        <v>4.83</v>
      </c>
      <c r="S175" s="89">
        <v>3.59</v>
      </c>
      <c r="T175" s="86">
        <v>5.37</v>
      </c>
      <c r="U175" s="90">
        <v>28.1</v>
      </c>
      <c r="V175" s="92">
        <v>0.42</v>
      </c>
      <c r="W175" s="91">
        <v>0.43</v>
      </c>
      <c r="X175" s="91">
        <v>0.4</v>
      </c>
      <c r="Y175" s="93">
        <v>6.0000000000000001E-3</v>
      </c>
      <c r="Z175" s="95"/>
      <c r="AA175" s="95"/>
      <c r="AB175" s="95">
        <v>0.74</v>
      </c>
      <c r="AC175" s="95">
        <v>5.1999999999999998E-2</v>
      </c>
      <c r="AD175" s="95">
        <v>3.2</v>
      </c>
      <c r="AE175" s="95">
        <v>16</v>
      </c>
      <c r="AF175" s="95">
        <v>0.2</v>
      </c>
      <c r="AG175" s="95">
        <v>0.7</v>
      </c>
      <c r="AH175" s="95">
        <v>0.05</v>
      </c>
      <c r="AI175" s="95"/>
      <c r="AJ175" s="95">
        <v>0.83</v>
      </c>
      <c r="AK175" s="95">
        <v>0.16</v>
      </c>
      <c r="AL175" s="95">
        <v>0.31</v>
      </c>
      <c r="AM175" s="94"/>
      <c r="AN175" s="94">
        <v>36.5</v>
      </c>
      <c r="AO175" s="94">
        <v>1.24</v>
      </c>
    </row>
    <row r="176" spans="1:41" ht="15.75">
      <c r="A176" s="83">
        <v>201007</v>
      </c>
      <c r="B176" s="77">
        <v>2010</v>
      </c>
      <c r="C176" s="82">
        <v>7</v>
      </c>
      <c r="D176" s="59" t="s">
        <v>1231</v>
      </c>
      <c r="E176" s="84" t="s">
        <v>42</v>
      </c>
      <c r="F176" s="84" t="s">
        <v>43</v>
      </c>
      <c r="G176" s="84" t="s">
        <v>44</v>
      </c>
      <c r="H176" s="84" t="s">
        <v>1259</v>
      </c>
      <c r="I176" s="88">
        <v>40</v>
      </c>
      <c r="J176" s="86">
        <v>4.0999999999999996</v>
      </c>
      <c r="K176" s="85">
        <v>78</v>
      </c>
      <c r="L176" s="87">
        <v>6.92</v>
      </c>
      <c r="M176" s="87">
        <v>0.32</v>
      </c>
      <c r="N176" s="87">
        <v>0.62</v>
      </c>
      <c r="O176" s="87">
        <v>0.04</v>
      </c>
      <c r="P176" s="89">
        <v>0.94</v>
      </c>
      <c r="Q176" s="89">
        <v>0.67</v>
      </c>
      <c r="R176" s="89">
        <v>4.05</v>
      </c>
      <c r="S176" s="89">
        <v>4.7699999999999996</v>
      </c>
      <c r="T176" s="86">
        <v>8.11</v>
      </c>
      <c r="U176" s="90">
        <v>91.6</v>
      </c>
      <c r="V176" s="92">
        <v>0.55000000000000004</v>
      </c>
      <c r="W176" s="91">
        <v>0.87</v>
      </c>
      <c r="X176" s="91">
        <v>0.51</v>
      </c>
      <c r="Y176" s="93">
        <v>7.0000000000000001E-3</v>
      </c>
      <c r="Z176" s="95"/>
      <c r="AA176" s="95"/>
      <c r="AB176" s="95">
        <v>1.1000000000000001</v>
      </c>
      <c r="AC176" s="95">
        <v>5.3999999999999999E-2</v>
      </c>
      <c r="AD176" s="95">
        <v>2.9</v>
      </c>
      <c r="AE176" s="95">
        <v>25</v>
      </c>
      <c r="AF176" s="95">
        <v>0.24</v>
      </c>
      <c r="AG176" s="95">
        <v>0.74</v>
      </c>
      <c r="AH176" s="95">
        <v>0.08</v>
      </c>
      <c r="AI176" s="95"/>
      <c r="AJ176" s="95">
        <v>0.71</v>
      </c>
      <c r="AK176" s="95">
        <v>0.28999999999999998</v>
      </c>
      <c r="AL176" s="95">
        <v>0.4</v>
      </c>
      <c r="AM176" s="94"/>
      <c r="AN176" s="94">
        <v>58</v>
      </c>
      <c r="AO176" s="94">
        <v>1.82</v>
      </c>
    </row>
    <row r="177" spans="1:41" ht="15.75">
      <c r="A177" s="83">
        <v>201008</v>
      </c>
      <c r="B177" s="77">
        <v>2010</v>
      </c>
      <c r="C177" s="82">
        <v>8</v>
      </c>
      <c r="D177" s="59" t="s">
        <v>1231</v>
      </c>
      <c r="E177" s="84" t="s">
        <v>42</v>
      </c>
      <c r="F177" s="84" t="s">
        <v>43</v>
      </c>
      <c r="G177" s="84" t="s">
        <v>44</v>
      </c>
      <c r="H177" s="84" t="s">
        <v>1259</v>
      </c>
      <c r="I177" s="88">
        <v>97</v>
      </c>
      <c r="J177" s="86">
        <v>5.2</v>
      </c>
      <c r="K177" s="85">
        <v>6</v>
      </c>
      <c r="L177" s="87">
        <v>8.25</v>
      </c>
      <c r="M177" s="87">
        <v>0.26</v>
      </c>
      <c r="N177" s="87">
        <v>0.62</v>
      </c>
      <c r="O177" s="87">
        <v>0.32</v>
      </c>
      <c r="P177" s="89">
        <v>0.59</v>
      </c>
      <c r="Q177" s="89">
        <v>0.56000000000000005</v>
      </c>
      <c r="R177" s="89">
        <v>4.38</v>
      </c>
      <c r="S177" s="89">
        <v>2.0299999999999998</v>
      </c>
      <c r="T177" s="86">
        <v>4.6100000000000003</v>
      </c>
      <c r="U177" s="90">
        <v>11.3</v>
      </c>
      <c r="V177" s="92">
        <v>0.63</v>
      </c>
      <c r="W177" s="91">
        <v>0.89</v>
      </c>
      <c r="X177" s="91">
        <v>0.31</v>
      </c>
      <c r="Y177" s="93">
        <v>4.0000000000000001E-3</v>
      </c>
      <c r="Z177" s="95"/>
      <c r="AA177" s="95"/>
      <c r="AB177" s="95">
        <v>0.56000000000000005</v>
      </c>
      <c r="AC177" s="95">
        <v>2.5999999999999999E-2</v>
      </c>
      <c r="AD177" s="95">
        <v>2.1</v>
      </c>
      <c r="AE177" s="95">
        <v>7.7</v>
      </c>
      <c r="AF177" s="95">
        <v>0.09</v>
      </c>
      <c r="AG177" s="95">
        <v>0.28999999999999998</v>
      </c>
      <c r="AH177" s="95">
        <v>0.03</v>
      </c>
      <c r="AI177" s="95"/>
      <c r="AJ177" s="95">
        <v>0.39</v>
      </c>
      <c r="AK177" s="95">
        <v>0.11</v>
      </c>
      <c r="AL177" s="95">
        <v>0.31</v>
      </c>
      <c r="AM177" s="94"/>
      <c r="AN177" s="94">
        <v>22</v>
      </c>
      <c r="AO177" s="94">
        <v>0.28000000000000003</v>
      </c>
    </row>
    <row r="178" spans="1:41" ht="15.75">
      <c r="A178" s="83">
        <v>201009</v>
      </c>
      <c r="B178" s="77">
        <v>2010</v>
      </c>
      <c r="C178" s="82">
        <v>9</v>
      </c>
      <c r="D178" s="59" t="s">
        <v>1231</v>
      </c>
      <c r="E178" s="84" t="s">
        <v>42</v>
      </c>
      <c r="F178" s="84" t="s">
        <v>43</v>
      </c>
      <c r="G178" s="84" t="s">
        <v>44</v>
      </c>
      <c r="H178" s="84" t="s">
        <v>1259</v>
      </c>
      <c r="I178" s="88">
        <v>73</v>
      </c>
      <c r="J178" s="86">
        <v>5.3</v>
      </c>
      <c r="K178" s="85">
        <v>5</v>
      </c>
      <c r="L178" s="87">
        <v>8.74</v>
      </c>
      <c r="M178" s="87">
        <v>0.27</v>
      </c>
      <c r="N178" s="87">
        <v>0.56000000000000005</v>
      </c>
      <c r="O178" s="87">
        <v>0.14000000000000001</v>
      </c>
      <c r="P178" s="89">
        <v>0.51</v>
      </c>
      <c r="Q178" s="89">
        <v>0.57999999999999996</v>
      </c>
      <c r="R178" s="89">
        <v>4.87</v>
      </c>
      <c r="S178" s="89">
        <v>2.16</v>
      </c>
      <c r="T178" s="86">
        <v>4.63</v>
      </c>
      <c r="U178" s="90">
        <v>21.6</v>
      </c>
      <c r="V178" s="92">
        <v>0.4</v>
      </c>
      <c r="W178" s="91">
        <v>0.67</v>
      </c>
      <c r="X178" s="91">
        <v>0.26</v>
      </c>
      <c r="Y178" s="93">
        <v>4.0000000000000001E-3</v>
      </c>
      <c r="Z178" s="95"/>
      <c r="AA178" s="95"/>
      <c r="AB178" s="95">
        <v>0.25</v>
      </c>
      <c r="AC178" s="95">
        <v>1.9E-2</v>
      </c>
      <c r="AD178" s="95">
        <v>0.85</v>
      </c>
      <c r="AE178" s="95">
        <v>5.8</v>
      </c>
      <c r="AF178" s="95">
        <v>0.06</v>
      </c>
      <c r="AG178" s="95">
        <v>0.2</v>
      </c>
      <c r="AH178" s="95">
        <v>0.02</v>
      </c>
      <c r="AI178" s="95"/>
      <c r="AJ178" s="95">
        <v>0.28000000000000003</v>
      </c>
      <c r="AK178" s="95">
        <v>0.09</v>
      </c>
      <c r="AL178" s="95">
        <v>0.13</v>
      </c>
      <c r="AM178" s="94"/>
      <c r="AN178" s="94">
        <v>23</v>
      </c>
      <c r="AO178" s="94">
        <v>0.45</v>
      </c>
    </row>
    <row r="179" spans="1:41" ht="15.75">
      <c r="A179" s="83">
        <v>201010</v>
      </c>
      <c r="B179" s="77">
        <v>2010</v>
      </c>
      <c r="C179" s="82">
        <v>10</v>
      </c>
      <c r="D179" s="59" t="s">
        <v>1231</v>
      </c>
      <c r="E179" s="84" t="s">
        <v>42</v>
      </c>
      <c r="F179" s="84" t="s">
        <v>43</v>
      </c>
      <c r="G179" s="84" t="s">
        <v>44</v>
      </c>
      <c r="H179" s="84" t="s">
        <v>1259</v>
      </c>
      <c r="I179" s="88">
        <v>103</v>
      </c>
      <c r="J179" s="86">
        <v>5.4</v>
      </c>
      <c r="K179" s="85">
        <v>4</v>
      </c>
      <c r="L179" s="87">
        <v>6.66</v>
      </c>
      <c r="M179" s="87">
        <v>0.33</v>
      </c>
      <c r="N179" s="87">
        <v>0.5</v>
      </c>
      <c r="O179" s="87">
        <v>0.04</v>
      </c>
      <c r="P179" s="89">
        <v>0.4</v>
      </c>
      <c r="Q179" s="89">
        <v>0.47</v>
      </c>
      <c r="R179" s="89">
        <v>3.98</v>
      </c>
      <c r="S179" s="89">
        <v>2.34</v>
      </c>
      <c r="T179" s="86">
        <v>3.81</v>
      </c>
      <c r="U179" s="90">
        <v>10.5</v>
      </c>
      <c r="V179" s="92">
        <v>0.31</v>
      </c>
      <c r="W179" s="91">
        <v>0.64</v>
      </c>
      <c r="X179" s="91">
        <v>0.27</v>
      </c>
      <c r="Y179" s="93">
        <v>5.0000000000000001E-3</v>
      </c>
      <c r="Z179" s="95"/>
      <c r="AA179" s="95"/>
      <c r="AB179" s="95">
        <v>0.33</v>
      </c>
      <c r="AC179" s="95">
        <v>1.4999999999999999E-2</v>
      </c>
      <c r="AD179" s="95">
        <v>1.1000000000000001</v>
      </c>
      <c r="AE179" s="95">
        <v>7.7</v>
      </c>
      <c r="AF179" s="95">
        <v>7.0000000000000007E-2</v>
      </c>
      <c r="AG179" s="95">
        <v>0.22</v>
      </c>
      <c r="AH179" s="95">
        <v>0.03</v>
      </c>
      <c r="AI179" s="95"/>
      <c r="AJ179" s="95">
        <v>0.37</v>
      </c>
      <c r="AK179" s="95">
        <v>0.1</v>
      </c>
      <c r="AL179" s="95">
        <v>0.2</v>
      </c>
      <c r="AM179" s="94"/>
      <c r="AN179" s="94">
        <v>14</v>
      </c>
      <c r="AO179" s="94">
        <v>0.21</v>
      </c>
    </row>
    <row r="180" spans="1:41" ht="15.75">
      <c r="A180" s="83">
        <v>201011</v>
      </c>
      <c r="B180" s="77">
        <v>2010</v>
      </c>
      <c r="C180" s="82">
        <v>11</v>
      </c>
      <c r="D180" s="59" t="s">
        <v>1231</v>
      </c>
      <c r="E180" s="84" t="s">
        <v>42</v>
      </c>
      <c r="F180" s="84" t="s">
        <v>43</v>
      </c>
      <c r="G180" s="84" t="s">
        <v>44</v>
      </c>
      <c r="H180" s="84" t="s">
        <v>1259</v>
      </c>
      <c r="I180" s="88">
        <v>64</v>
      </c>
      <c r="J180" s="86">
        <v>4.9000000000000004</v>
      </c>
      <c r="K180" s="85">
        <v>12</v>
      </c>
      <c r="L180" s="87">
        <v>7.49</v>
      </c>
      <c r="M180" s="87">
        <v>0.28000000000000003</v>
      </c>
      <c r="N180" s="87">
        <v>0.52</v>
      </c>
      <c r="O180" s="87">
        <v>0.06</v>
      </c>
      <c r="P180" s="89">
        <v>0.45</v>
      </c>
      <c r="Q180" s="89">
        <v>0.52</v>
      </c>
      <c r="R180" s="89">
        <v>4.12</v>
      </c>
      <c r="S180" s="89">
        <v>1.26</v>
      </c>
      <c r="T180" s="86">
        <v>4.05</v>
      </c>
      <c r="U180" s="90">
        <v>6.7</v>
      </c>
      <c r="V180" s="92">
        <v>0.25</v>
      </c>
      <c r="W180" s="91">
        <v>0.53</v>
      </c>
      <c r="X180" s="91">
        <v>0.19</v>
      </c>
      <c r="Y180" s="93">
        <v>3.0000000000000001E-3</v>
      </c>
      <c r="Z180" s="95"/>
      <c r="AA180" s="95"/>
      <c r="AB180" s="95">
        <v>0.48</v>
      </c>
      <c r="AC180" s="95">
        <v>2.5000000000000001E-2</v>
      </c>
      <c r="AD180" s="95">
        <v>0.66</v>
      </c>
      <c r="AE180" s="95">
        <v>8.6999999999999993</v>
      </c>
      <c r="AF180" s="95">
        <v>7.0000000000000007E-2</v>
      </c>
      <c r="AG180" s="95">
        <v>0.21</v>
      </c>
      <c r="AH180" s="95">
        <v>0.03</v>
      </c>
      <c r="AI180" s="95"/>
      <c r="AJ180" s="95">
        <v>0.28000000000000003</v>
      </c>
      <c r="AK180" s="95">
        <v>0.09</v>
      </c>
      <c r="AL180" s="95">
        <v>0.14000000000000001</v>
      </c>
      <c r="AM180" s="94"/>
      <c r="AN180" s="94">
        <v>4.7</v>
      </c>
      <c r="AO180" s="94" t="s">
        <v>1258</v>
      </c>
    </row>
    <row r="181" spans="1:41" ht="15.75">
      <c r="A181" s="83">
        <v>201012</v>
      </c>
      <c r="B181" s="77">
        <v>2010</v>
      </c>
      <c r="C181" s="82">
        <v>12</v>
      </c>
      <c r="D181" s="59" t="s">
        <v>1231</v>
      </c>
      <c r="E181" s="84" t="s">
        <v>42</v>
      </c>
      <c r="F181" s="84" t="s">
        <v>43</v>
      </c>
      <c r="G181" s="84" t="s">
        <v>44</v>
      </c>
      <c r="H181" s="84" t="s">
        <v>1259</v>
      </c>
      <c r="I181" s="88">
        <v>42</v>
      </c>
      <c r="J181" s="86">
        <v>4.7</v>
      </c>
      <c r="K181" s="85">
        <v>20</v>
      </c>
      <c r="L181" s="87">
        <v>2.06</v>
      </c>
      <c r="M181" s="87">
        <v>0.73</v>
      </c>
      <c r="N181" s="87">
        <v>0.51</v>
      </c>
      <c r="O181" s="87">
        <v>0.21</v>
      </c>
      <c r="P181" s="89">
        <v>0.24</v>
      </c>
      <c r="Q181" s="89">
        <v>0.2</v>
      </c>
      <c r="R181" s="89">
        <v>1.66</v>
      </c>
      <c r="S181" s="89">
        <v>0.75</v>
      </c>
      <c r="T181" s="86">
        <v>2.66</v>
      </c>
      <c r="U181" s="90">
        <v>4.8</v>
      </c>
      <c r="V181" s="92">
        <v>0.51</v>
      </c>
      <c r="W181" s="91">
        <v>1.24</v>
      </c>
      <c r="X181" s="91">
        <v>0.3</v>
      </c>
      <c r="Y181" s="93">
        <v>1E-3</v>
      </c>
      <c r="Z181" s="95"/>
      <c r="AA181" s="95"/>
      <c r="AB181" s="95">
        <v>0.63</v>
      </c>
      <c r="AC181" s="95">
        <v>2.1999999999999999E-2</v>
      </c>
      <c r="AD181" s="95">
        <v>0.7</v>
      </c>
      <c r="AE181" s="95">
        <v>8.1999999999999993</v>
      </c>
      <c r="AF181" s="95">
        <v>0.1</v>
      </c>
      <c r="AG181" s="95">
        <v>0.28000000000000003</v>
      </c>
      <c r="AH181" s="95">
        <v>0.02</v>
      </c>
      <c r="AI181" s="95"/>
      <c r="AJ181" s="95">
        <v>0.3</v>
      </c>
      <c r="AK181" s="95">
        <v>0.09</v>
      </c>
      <c r="AL181" s="95">
        <v>7.0000000000000007E-2</v>
      </c>
      <c r="AM181" s="94"/>
      <c r="AN181" s="94">
        <v>7.9</v>
      </c>
      <c r="AO181" s="94">
        <v>0.13</v>
      </c>
    </row>
    <row r="182" spans="1:41" ht="15.75">
      <c r="A182" s="83">
        <v>201101</v>
      </c>
      <c r="B182" s="77">
        <v>2011</v>
      </c>
      <c r="C182" s="82">
        <v>1</v>
      </c>
      <c r="D182" s="59" t="s">
        <v>1231</v>
      </c>
      <c r="E182" s="84" t="s">
        <v>42</v>
      </c>
      <c r="F182" s="84" t="s">
        <v>43</v>
      </c>
      <c r="G182" s="84" t="s">
        <v>44</v>
      </c>
      <c r="H182" s="84" t="s">
        <v>1259</v>
      </c>
      <c r="I182" s="88">
        <v>64</v>
      </c>
      <c r="J182" s="86">
        <v>4.9000000000000004</v>
      </c>
      <c r="K182" s="85">
        <v>13</v>
      </c>
      <c r="L182" s="87">
        <v>5.4</v>
      </c>
      <c r="M182" s="87">
        <v>0.76</v>
      </c>
      <c r="N182" s="87">
        <v>0.67</v>
      </c>
      <c r="O182" s="87">
        <v>0.24</v>
      </c>
      <c r="P182" s="89">
        <v>0.52</v>
      </c>
      <c r="Q182" s="89">
        <v>0.52</v>
      </c>
      <c r="R182" s="89">
        <v>3.24</v>
      </c>
      <c r="S182" s="89">
        <v>1.24</v>
      </c>
      <c r="T182" s="86">
        <v>3.97</v>
      </c>
      <c r="U182" s="90">
        <v>7.4</v>
      </c>
      <c r="V182" s="92">
        <v>0.46</v>
      </c>
      <c r="W182" s="91">
        <v>1.23</v>
      </c>
      <c r="X182" s="91">
        <v>0.23</v>
      </c>
      <c r="Y182" s="93">
        <v>2E-3</v>
      </c>
      <c r="Z182" s="95"/>
      <c r="AA182" s="95"/>
      <c r="AB182" s="95"/>
      <c r="AC182" s="95"/>
      <c r="AD182" s="95"/>
      <c r="AE182" s="95"/>
      <c r="AF182" s="95"/>
      <c r="AG182" s="95"/>
      <c r="AH182" s="95"/>
      <c r="AI182" s="95"/>
      <c r="AJ182" s="95"/>
      <c r="AK182" s="95"/>
      <c r="AL182" s="95"/>
      <c r="AM182" s="94"/>
      <c r="AN182" s="94"/>
      <c r="AO182" s="94"/>
    </row>
    <row r="183" spans="1:41" ht="15.75">
      <c r="A183" s="83">
        <v>201102</v>
      </c>
      <c r="B183" s="77">
        <v>2011</v>
      </c>
      <c r="C183" s="82">
        <v>2</v>
      </c>
      <c r="D183" s="59" t="s">
        <v>1231</v>
      </c>
      <c r="E183" s="84" t="s">
        <v>42</v>
      </c>
      <c r="F183" s="84" t="s">
        <v>43</v>
      </c>
      <c r="G183" s="84" t="s">
        <v>44</v>
      </c>
      <c r="H183" s="84" t="s">
        <v>1259</v>
      </c>
      <c r="I183" s="88">
        <v>61</v>
      </c>
      <c r="J183" s="86">
        <v>4.9000000000000004</v>
      </c>
      <c r="K183" s="85">
        <v>13</v>
      </c>
      <c r="L183" s="87">
        <v>13.99</v>
      </c>
      <c r="M183" s="87">
        <v>0.79</v>
      </c>
      <c r="N183" s="87">
        <v>1.2</v>
      </c>
      <c r="O183" s="87">
        <v>0.28999999999999998</v>
      </c>
      <c r="P183" s="89">
        <v>0.96</v>
      </c>
      <c r="Q183" s="89">
        <v>1.0900000000000001</v>
      </c>
      <c r="R183" s="89">
        <v>7.82</v>
      </c>
      <c r="S183" s="89">
        <v>1.79</v>
      </c>
      <c r="T183" s="86">
        <v>7.51</v>
      </c>
      <c r="U183" s="90">
        <v>8.1999999999999993</v>
      </c>
      <c r="V183" s="92">
        <v>0.67</v>
      </c>
      <c r="W183" s="91">
        <v>1.46</v>
      </c>
      <c r="X183" s="91">
        <v>0.38</v>
      </c>
      <c r="Y183" s="93">
        <v>4.0000000000000001E-3</v>
      </c>
      <c r="Z183" s="95"/>
      <c r="AA183" s="95"/>
      <c r="AB183" s="95">
        <v>0.69</v>
      </c>
      <c r="AC183" s="95">
        <v>3.5000000000000003E-2</v>
      </c>
      <c r="AD183" s="95">
        <v>0.72</v>
      </c>
      <c r="AE183" s="95">
        <v>14</v>
      </c>
      <c r="AF183" s="95">
        <v>0.1</v>
      </c>
      <c r="AG183" s="95">
        <v>0.36</v>
      </c>
      <c r="AH183" s="95">
        <v>4.2999999999999997E-2</v>
      </c>
      <c r="AI183" s="95"/>
      <c r="AJ183" s="95">
        <v>0.6</v>
      </c>
      <c r="AK183" s="95">
        <v>0.16</v>
      </c>
      <c r="AL183" s="95">
        <v>0.24</v>
      </c>
      <c r="AM183" s="94"/>
      <c r="AN183" s="94"/>
      <c r="AO183" s="94"/>
    </row>
    <row r="184" spans="1:41" ht="15.75">
      <c r="A184" s="83">
        <v>201103</v>
      </c>
      <c r="B184" s="77">
        <v>2011</v>
      </c>
      <c r="C184" s="82">
        <v>3</v>
      </c>
      <c r="D184" s="59" t="s">
        <v>1231</v>
      </c>
      <c r="E184" s="84" t="s">
        <v>42</v>
      </c>
      <c r="F184" s="84" t="s">
        <v>43</v>
      </c>
      <c r="G184" s="84" t="s">
        <v>44</v>
      </c>
      <c r="H184" s="84" t="s">
        <v>1259</v>
      </c>
      <c r="I184" s="88">
        <v>28</v>
      </c>
      <c r="J184" s="86">
        <v>5</v>
      </c>
      <c r="K184" s="85">
        <v>9</v>
      </c>
      <c r="L184" s="87">
        <v>19.57</v>
      </c>
      <c r="M184" s="87">
        <v>1.61</v>
      </c>
      <c r="N184" s="87">
        <v>1.74</v>
      </c>
      <c r="O184" s="87">
        <v>1.3</v>
      </c>
      <c r="P184" s="89">
        <v>1.37</v>
      </c>
      <c r="Q184" s="89">
        <v>1.58</v>
      </c>
      <c r="R184" s="89">
        <v>10.62</v>
      </c>
      <c r="S184" s="89">
        <v>2.4</v>
      </c>
      <c r="T184" s="86">
        <v>10.75</v>
      </c>
      <c r="U184" s="90">
        <v>16.2</v>
      </c>
      <c r="V184" s="92">
        <v>2.23</v>
      </c>
      <c r="W184" s="91">
        <v>3.84</v>
      </c>
      <c r="X184" s="91">
        <v>0.92</v>
      </c>
      <c r="Y184" s="93">
        <v>5.0000000000000001E-3</v>
      </c>
      <c r="Z184" s="95"/>
      <c r="AA184" s="95"/>
      <c r="AB184" s="95"/>
      <c r="AC184" s="95"/>
      <c r="AD184" s="95"/>
      <c r="AE184" s="95"/>
      <c r="AF184" s="95"/>
      <c r="AG184" s="95"/>
      <c r="AH184" s="95"/>
      <c r="AI184" s="95"/>
      <c r="AJ184" s="95"/>
      <c r="AK184" s="95"/>
      <c r="AL184" s="95"/>
      <c r="AM184" s="94"/>
      <c r="AN184" s="94"/>
      <c r="AO184" s="94"/>
    </row>
    <row r="185" spans="1:41" ht="15.75">
      <c r="A185" s="83">
        <v>201104</v>
      </c>
      <c r="B185" s="77">
        <v>2011</v>
      </c>
      <c r="C185" s="82">
        <v>4</v>
      </c>
      <c r="D185" s="59" t="s">
        <v>1231</v>
      </c>
      <c r="E185" s="84" t="s">
        <v>42</v>
      </c>
      <c r="F185" s="84" t="s">
        <v>43</v>
      </c>
      <c r="G185" s="84" t="s">
        <v>44</v>
      </c>
      <c r="H185" s="84" t="s">
        <v>1259</v>
      </c>
      <c r="I185" s="88">
        <v>69</v>
      </c>
      <c r="J185" s="86">
        <v>5.3</v>
      </c>
      <c r="K185" s="85">
        <v>5</v>
      </c>
      <c r="L185" s="87">
        <v>5.52</v>
      </c>
      <c r="M185" s="87">
        <v>0.89</v>
      </c>
      <c r="N185" s="87">
        <v>0.73</v>
      </c>
      <c r="O185" s="87">
        <v>0.8</v>
      </c>
      <c r="P185" s="89">
        <v>0.53</v>
      </c>
      <c r="Q185" s="89">
        <v>0.44</v>
      </c>
      <c r="R185" s="89">
        <v>3.69</v>
      </c>
      <c r="S185" s="89">
        <v>0.9</v>
      </c>
      <c r="T185" s="86">
        <v>4.1399999999999997</v>
      </c>
      <c r="U185" s="90">
        <v>8.3000000000000007</v>
      </c>
      <c r="V185" s="92">
        <v>1.19</v>
      </c>
      <c r="W185" s="91">
        <v>2.08</v>
      </c>
      <c r="X185" s="91">
        <v>0.39</v>
      </c>
      <c r="Y185" s="93">
        <v>8.0000000000000002E-3</v>
      </c>
      <c r="Z185" s="95"/>
      <c r="AA185" s="95"/>
      <c r="AB185" s="95">
        <v>0.51</v>
      </c>
      <c r="AC185" s="95">
        <v>2.1000000000000001E-2</v>
      </c>
      <c r="AD185" s="95">
        <v>1.2</v>
      </c>
      <c r="AE185" s="95">
        <v>7.3</v>
      </c>
      <c r="AF185" s="95">
        <v>0.11</v>
      </c>
      <c r="AG185" s="95">
        <v>0.33</v>
      </c>
      <c r="AH185" s="95">
        <v>3.5000000000000003E-2</v>
      </c>
      <c r="AI185" s="95"/>
      <c r="AJ185" s="95">
        <v>0.4</v>
      </c>
      <c r="AK185" s="95">
        <v>0.1</v>
      </c>
      <c r="AL185" s="95">
        <v>0.17</v>
      </c>
      <c r="AM185" s="94"/>
      <c r="AN185" s="94"/>
      <c r="AO185" s="94"/>
    </row>
    <row r="186" spans="1:41" ht="15.75">
      <c r="A186" s="83">
        <v>201105</v>
      </c>
      <c r="B186" s="77">
        <v>2011</v>
      </c>
      <c r="C186" s="82">
        <v>5</v>
      </c>
      <c r="D186" s="59" t="s">
        <v>1231</v>
      </c>
      <c r="E186" s="84" t="s">
        <v>42</v>
      </c>
      <c r="F186" s="84" t="s">
        <v>43</v>
      </c>
      <c r="G186" s="84" t="s">
        <v>44</v>
      </c>
      <c r="H186" s="84" t="s">
        <v>1259</v>
      </c>
      <c r="I186" s="88">
        <v>81</v>
      </c>
      <c r="J186" s="86">
        <v>5.0999999999999996</v>
      </c>
      <c r="K186" s="85">
        <v>7</v>
      </c>
      <c r="L186" s="87">
        <v>8.33</v>
      </c>
      <c r="M186" s="87">
        <v>0.97</v>
      </c>
      <c r="N186" s="87">
        <v>0.86</v>
      </c>
      <c r="O186" s="87">
        <v>0.55000000000000004</v>
      </c>
      <c r="P186" s="89">
        <v>0.87</v>
      </c>
      <c r="Q186" s="89">
        <v>0.85</v>
      </c>
      <c r="R186" s="89">
        <v>4.37</v>
      </c>
      <c r="S186" s="89">
        <v>2.8</v>
      </c>
      <c r="T186" s="86">
        <v>5.58</v>
      </c>
      <c r="U186" s="90">
        <v>12.5</v>
      </c>
      <c r="V186" s="92">
        <v>1.02</v>
      </c>
      <c r="W186" s="91">
        <v>1.99</v>
      </c>
      <c r="X186" s="91">
        <v>0.47</v>
      </c>
      <c r="Y186" s="93">
        <v>1.2999999999999999E-2</v>
      </c>
      <c r="Z186" s="95"/>
      <c r="AA186" s="95"/>
      <c r="AB186" s="95"/>
      <c r="AC186" s="95"/>
      <c r="AD186" s="95"/>
      <c r="AE186" s="95"/>
      <c r="AF186" s="95"/>
      <c r="AG186" s="95"/>
      <c r="AH186" s="95"/>
      <c r="AI186" s="95"/>
      <c r="AJ186" s="95"/>
      <c r="AK186" s="95"/>
      <c r="AL186" s="95"/>
      <c r="AM186" s="94"/>
      <c r="AN186" s="94"/>
      <c r="AO186" s="94"/>
    </row>
    <row r="187" spans="1:41" ht="15.75">
      <c r="A187" s="83">
        <v>201106</v>
      </c>
      <c r="B187" s="77">
        <v>2011</v>
      </c>
      <c r="C187" s="82">
        <v>6</v>
      </c>
      <c r="D187" s="59" t="s">
        <v>1231</v>
      </c>
      <c r="E187" s="84" t="s">
        <v>42</v>
      </c>
      <c r="F187" s="84" t="s">
        <v>43</v>
      </c>
      <c r="G187" s="84" t="s">
        <v>44</v>
      </c>
      <c r="H187" s="84" t="s">
        <v>1259</v>
      </c>
      <c r="I187" s="88">
        <v>59</v>
      </c>
      <c r="J187" s="86">
        <v>4.8</v>
      </c>
      <c r="K187" s="85">
        <v>14</v>
      </c>
      <c r="L187" s="87">
        <v>8.14</v>
      </c>
      <c r="M187" s="87">
        <v>0.24</v>
      </c>
      <c r="N187" s="87">
        <v>0.56999999999999995</v>
      </c>
      <c r="O187" s="87">
        <v>0.64</v>
      </c>
      <c r="P187" s="89">
        <v>0.64</v>
      </c>
      <c r="Q187" s="89">
        <v>0.6</v>
      </c>
      <c r="R187" s="89">
        <v>4.1100000000000003</v>
      </c>
      <c r="S187" s="89">
        <v>2.64</v>
      </c>
      <c r="T187" s="86">
        <v>4.87</v>
      </c>
      <c r="U187" s="90">
        <v>28.9</v>
      </c>
      <c r="V187" s="92">
        <v>0.34</v>
      </c>
      <c r="W187" s="91">
        <v>0.57999999999999996</v>
      </c>
      <c r="X187" s="91">
        <v>-0.3</v>
      </c>
      <c r="Y187" s="93">
        <v>4.0000000000000001E-3</v>
      </c>
      <c r="Z187" s="95"/>
      <c r="AA187" s="95"/>
      <c r="AB187" s="95">
        <v>0.62</v>
      </c>
      <c r="AC187" s="95">
        <v>3.9E-2</v>
      </c>
      <c r="AD187" s="95">
        <v>6.3</v>
      </c>
      <c r="AE187" s="95">
        <v>11</v>
      </c>
      <c r="AF187" s="95">
        <v>0.11</v>
      </c>
      <c r="AG187" s="95">
        <v>0.46</v>
      </c>
      <c r="AH187" s="95">
        <v>0.05</v>
      </c>
      <c r="AI187" s="95"/>
      <c r="AJ187" s="95">
        <v>0.52</v>
      </c>
      <c r="AK187" s="95">
        <v>0.14000000000000001</v>
      </c>
      <c r="AL187" s="95">
        <v>0.25</v>
      </c>
      <c r="AM187" s="94"/>
      <c r="AN187" s="94"/>
      <c r="AO187" s="94"/>
    </row>
    <row r="188" spans="1:41" ht="15.75">
      <c r="A188" s="83">
        <v>201107</v>
      </c>
      <c r="B188" s="77">
        <v>2011</v>
      </c>
      <c r="C188" s="82">
        <v>7</v>
      </c>
      <c r="D188" s="59" t="s">
        <v>1231</v>
      </c>
      <c r="E188" s="84" t="s">
        <v>42</v>
      </c>
      <c r="F188" s="84" t="s">
        <v>43</v>
      </c>
      <c r="G188" s="84" t="s">
        <v>44</v>
      </c>
      <c r="H188" s="84" t="s">
        <v>1259</v>
      </c>
      <c r="I188" s="88">
        <v>85</v>
      </c>
      <c r="J188" s="86">
        <v>5.0999999999999996</v>
      </c>
      <c r="K188" s="85">
        <v>7</v>
      </c>
      <c r="L188" s="87">
        <v>3.7</v>
      </c>
      <c r="M188" s="87">
        <v>0.27</v>
      </c>
      <c r="N188" s="87">
        <v>0.44</v>
      </c>
      <c r="O188" s="87">
        <v>0.15</v>
      </c>
      <c r="P188" s="89">
        <v>0.44</v>
      </c>
      <c r="Q188" s="89">
        <v>0.35</v>
      </c>
      <c r="R188" s="89">
        <v>2.34</v>
      </c>
      <c r="S188" s="89">
        <v>1.86</v>
      </c>
      <c r="T188" s="86">
        <v>2.85</v>
      </c>
      <c r="U188" s="90">
        <v>14.5</v>
      </c>
      <c r="V188" s="92">
        <v>0.55000000000000004</v>
      </c>
      <c r="W188" s="91">
        <v>0.83</v>
      </c>
      <c r="X188" s="91">
        <v>0.4</v>
      </c>
      <c r="Y188" s="93">
        <v>4.0000000000000001E-3</v>
      </c>
      <c r="Z188" s="95"/>
      <c r="AA188" s="95"/>
      <c r="AB188" s="95"/>
      <c r="AC188" s="95"/>
      <c r="AD188" s="95"/>
      <c r="AE188" s="95"/>
      <c r="AF188" s="95"/>
      <c r="AG188" s="95"/>
      <c r="AH188" s="95"/>
      <c r="AI188" s="95"/>
      <c r="AJ188" s="95"/>
      <c r="AK188" s="95"/>
      <c r="AL188" s="95"/>
      <c r="AM188" s="94"/>
      <c r="AN188" s="94"/>
      <c r="AO188" s="94"/>
    </row>
    <row r="189" spans="1:41" ht="15.75">
      <c r="A189" s="83">
        <v>201108</v>
      </c>
      <c r="B189" s="77">
        <v>2011</v>
      </c>
      <c r="C189" s="82">
        <v>8</v>
      </c>
      <c r="D189" s="59" t="s">
        <v>1231</v>
      </c>
      <c r="E189" s="84" t="s">
        <v>42</v>
      </c>
      <c r="F189" s="84" t="s">
        <v>43</v>
      </c>
      <c r="G189" s="84" t="s">
        <v>44</v>
      </c>
      <c r="H189" s="84" t="s">
        <v>1259</v>
      </c>
      <c r="I189" s="88">
        <v>93</v>
      </c>
      <c r="J189" s="86">
        <v>5.2</v>
      </c>
      <c r="K189" s="85">
        <v>7</v>
      </c>
      <c r="L189" s="87">
        <v>3.15</v>
      </c>
      <c r="M189" s="87">
        <v>0.17</v>
      </c>
      <c r="N189" s="87">
        <v>0.3</v>
      </c>
      <c r="O189" s="87">
        <v>0.12</v>
      </c>
      <c r="P189" s="89">
        <v>0.28999999999999998</v>
      </c>
      <c r="Q189" s="89">
        <v>0.24</v>
      </c>
      <c r="R189" s="89">
        <v>1.78</v>
      </c>
      <c r="S189" s="89">
        <v>1.63</v>
      </c>
      <c r="T189" s="86">
        <v>2.2799999999999998</v>
      </c>
      <c r="U189" s="90">
        <v>10.1</v>
      </c>
      <c r="V189" s="92">
        <v>0.44</v>
      </c>
      <c r="W189" s="91">
        <v>0.61</v>
      </c>
      <c r="X189" s="91">
        <v>0.32</v>
      </c>
      <c r="Y189" s="93">
        <v>5.0000000000000001E-3</v>
      </c>
      <c r="Z189" s="94"/>
      <c r="AA189" s="94"/>
      <c r="AB189" s="94">
        <v>0.42</v>
      </c>
      <c r="AC189" s="94">
        <v>0.02</v>
      </c>
      <c r="AD189" s="94">
        <v>1</v>
      </c>
      <c r="AE189" s="94">
        <v>5.2</v>
      </c>
      <c r="AF189" s="94">
        <v>0.09</v>
      </c>
      <c r="AG189" s="94">
        <v>0.22</v>
      </c>
      <c r="AH189" s="94">
        <v>0.03</v>
      </c>
      <c r="AI189" s="94"/>
      <c r="AJ189" s="94">
        <v>0.4</v>
      </c>
      <c r="AK189" s="94">
        <v>0.1</v>
      </c>
      <c r="AL189" s="94">
        <v>0.14000000000000001</v>
      </c>
      <c r="AM189" s="94"/>
      <c r="AN189" s="94"/>
      <c r="AO189" s="94"/>
    </row>
    <row r="190" spans="1:41" ht="15.75">
      <c r="A190" s="83">
        <v>201109</v>
      </c>
      <c r="B190" s="77">
        <v>2011</v>
      </c>
      <c r="C190" s="82">
        <v>9</v>
      </c>
      <c r="D190" s="59" t="s">
        <v>1231</v>
      </c>
      <c r="E190" s="84" t="s">
        <v>42</v>
      </c>
      <c r="F190" s="84" t="s">
        <v>43</v>
      </c>
      <c r="G190" s="84" t="s">
        <v>44</v>
      </c>
      <c r="H190" s="84" t="s">
        <v>1259</v>
      </c>
      <c r="I190" s="88">
        <v>94</v>
      </c>
      <c r="J190" s="86">
        <v>5.0999999999999996</v>
      </c>
      <c r="K190" s="85">
        <v>8</v>
      </c>
      <c r="L190" s="87">
        <v>16.34</v>
      </c>
      <c r="M190" s="87">
        <v>0.42</v>
      </c>
      <c r="N190" s="87">
        <v>1.04</v>
      </c>
      <c r="O190" s="87">
        <v>0.17</v>
      </c>
      <c r="P190" s="89">
        <v>1.03</v>
      </c>
      <c r="Q190" s="89">
        <v>1.1399999999999999</v>
      </c>
      <c r="R190" s="89">
        <v>8.39</v>
      </c>
      <c r="S190" s="89">
        <v>2.54</v>
      </c>
      <c r="T190" s="86">
        <v>7.87</v>
      </c>
      <c r="U190" s="90">
        <v>9.1</v>
      </c>
      <c r="V190" s="92">
        <v>0.43</v>
      </c>
      <c r="W190" s="91">
        <v>0.84</v>
      </c>
      <c r="X190" s="91">
        <v>0.26</v>
      </c>
      <c r="Y190" s="93">
        <v>6.0000000000000001E-3</v>
      </c>
      <c r="Z190" s="94"/>
      <c r="AA190" s="94"/>
      <c r="AB190" s="94"/>
      <c r="AC190" s="94"/>
      <c r="AD190" s="94"/>
      <c r="AE190" s="94"/>
      <c r="AF190" s="94"/>
      <c r="AG190" s="94"/>
      <c r="AH190" s="94"/>
      <c r="AI190" s="94"/>
      <c r="AJ190" s="94"/>
      <c r="AK190" s="94"/>
      <c r="AL190" s="94"/>
      <c r="AM190" s="94"/>
      <c r="AN190" s="94"/>
      <c r="AO190" s="94"/>
    </row>
    <row r="191" spans="1:41" ht="15.75">
      <c r="A191" s="83">
        <v>201110</v>
      </c>
      <c r="B191" s="77">
        <v>2011</v>
      </c>
      <c r="C191" s="82">
        <v>10</v>
      </c>
      <c r="D191" s="59" t="s">
        <v>1231</v>
      </c>
      <c r="E191" s="84" t="s">
        <v>42</v>
      </c>
      <c r="F191" s="84" t="s">
        <v>43</v>
      </c>
      <c r="G191" s="84" t="s">
        <v>44</v>
      </c>
      <c r="H191" s="84" t="s">
        <v>1259</v>
      </c>
      <c r="I191" s="88">
        <v>86</v>
      </c>
      <c r="J191" s="86">
        <v>5.2</v>
      </c>
      <c r="K191" s="85">
        <v>7</v>
      </c>
      <c r="L191" s="87">
        <v>16.690000000000001</v>
      </c>
      <c r="M191" s="87">
        <v>0.61</v>
      </c>
      <c r="N191" s="87">
        <v>1.0900000000000001</v>
      </c>
      <c r="O191" s="87">
        <v>0.2</v>
      </c>
      <c r="P191" s="89">
        <v>0.82</v>
      </c>
      <c r="Q191" s="89">
        <v>1.08</v>
      </c>
      <c r="R191" s="89">
        <v>8.9700000000000006</v>
      </c>
      <c r="S191" s="89">
        <v>2.88</v>
      </c>
      <c r="T191" s="86">
        <v>8.06</v>
      </c>
      <c r="U191" s="90">
        <v>9.9</v>
      </c>
      <c r="V191" s="92">
        <v>0.49</v>
      </c>
      <c r="W191" s="91">
        <v>1.1000000000000001</v>
      </c>
      <c r="X191" s="91">
        <v>0.28999999999999998</v>
      </c>
      <c r="Y191" s="93">
        <v>4.0000000000000001E-3</v>
      </c>
      <c r="Z191" s="94"/>
      <c r="AA191" s="94"/>
      <c r="AB191" s="94">
        <v>0.36</v>
      </c>
      <c r="AC191" s="94">
        <v>3.5999999999999997E-2</v>
      </c>
      <c r="AD191" s="94">
        <v>0.89</v>
      </c>
      <c r="AE191" s="94">
        <v>13</v>
      </c>
      <c r="AF191" s="94">
        <v>0.11</v>
      </c>
      <c r="AG191" s="94">
        <v>0.33</v>
      </c>
      <c r="AH191" s="94">
        <v>4.9000000000000002E-2</v>
      </c>
      <c r="AI191" s="94"/>
      <c r="AJ191" s="94">
        <v>0.45</v>
      </c>
      <c r="AK191" s="94">
        <v>0.15</v>
      </c>
      <c r="AL191" s="94">
        <v>0.34</v>
      </c>
      <c r="AM191" s="94"/>
      <c r="AN191" s="94"/>
      <c r="AO191" s="94"/>
    </row>
    <row r="192" spans="1:41" ht="15.75">
      <c r="A192" s="83">
        <v>201111</v>
      </c>
      <c r="B192" s="77">
        <v>2011</v>
      </c>
      <c r="C192" s="82">
        <v>11</v>
      </c>
      <c r="D192" s="59" t="s">
        <v>1231</v>
      </c>
      <c r="E192" s="84" t="s">
        <v>42</v>
      </c>
      <c r="F192" s="84" t="s">
        <v>43</v>
      </c>
      <c r="G192" s="84" t="s">
        <v>44</v>
      </c>
      <c r="H192" s="84" t="s">
        <v>1259</v>
      </c>
      <c r="I192" s="88">
        <v>88</v>
      </c>
      <c r="J192" s="86">
        <v>4.7</v>
      </c>
      <c r="K192" s="85">
        <v>20</v>
      </c>
      <c r="L192" s="87">
        <v>36.1</v>
      </c>
      <c r="M192" s="87">
        <v>1.07</v>
      </c>
      <c r="N192" s="87">
        <v>2.56</v>
      </c>
      <c r="O192" s="87">
        <v>0.52</v>
      </c>
      <c r="P192" s="89">
        <v>1.87</v>
      </c>
      <c r="Q192" s="89">
        <v>2.46</v>
      </c>
      <c r="R192" s="89">
        <v>19.09</v>
      </c>
      <c r="S192" s="89">
        <v>3.63</v>
      </c>
      <c r="T192" s="86">
        <v>16.91</v>
      </c>
      <c r="U192" s="90">
        <v>10.7</v>
      </c>
      <c r="V192" s="92">
        <v>0.91</v>
      </c>
      <c r="W192" s="91">
        <v>1.98</v>
      </c>
      <c r="X192" s="91">
        <v>0.4</v>
      </c>
      <c r="Y192" s="93">
        <v>7.0000000000000001E-3</v>
      </c>
      <c r="Z192" s="94"/>
      <c r="AA192" s="94"/>
      <c r="AB192" s="94"/>
      <c r="AC192" s="94"/>
      <c r="AD192" s="94"/>
      <c r="AE192" s="94"/>
      <c r="AF192" s="94"/>
      <c r="AG192" s="94"/>
      <c r="AH192" s="94"/>
      <c r="AI192" s="94"/>
      <c r="AJ192" s="94"/>
      <c r="AK192" s="94"/>
    </row>
    <row r="193" spans="1:37" ht="15.75">
      <c r="A193" s="83">
        <v>201112</v>
      </c>
      <c r="B193" s="77">
        <v>2011</v>
      </c>
      <c r="C193" s="82">
        <v>12</v>
      </c>
      <c r="D193" s="59" t="s">
        <v>1231</v>
      </c>
      <c r="E193" s="84" t="s">
        <v>42</v>
      </c>
      <c r="F193" s="84" t="s">
        <v>43</v>
      </c>
      <c r="G193" s="84" t="s">
        <v>44</v>
      </c>
      <c r="H193" s="84" t="s">
        <v>1259</v>
      </c>
      <c r="I193" s="88">
        <v>112</v>
      </c>
      <c r="J193" s="86">
        <v>4.7</v>
      </c>
      <c r="K193" s="85">
        <v>21</v>
      </c>
      <c r="L193" s="87">
        <v>58.63</v>
      </c>
      <c r="M193" s="87">
        <v>0.48</v>
      </c>
      <c r="N193" s="87">
        <v>3.03</v>
      </c>
      <c r="O193" s="87">
        <v>0.2</v>
      </c>
      <c r="P193" s="89">
        <v>2.35</v>
      </c>
      <c r="Q193" s="89">
        <v>3.58</v>
      </c>
      <c r="R193" s="89">
        <v>31.41</v>
      </c>
      <c r="S193" s="89">
        <v>2.29</v>
      </c>
      <c r="T193" s="86">
        <v>23.97</v>
      </c>
      <c r="U193" s="90">
        <v>6.7</v>
      </c>
      <c r="V193" s="92">
        <v>0.41</v>
      </c>
      <c r="W193" s="91">
        <v>0.89</v>
      </c>
      <c r="X193" s="91">
        <v>0.22</v>
      </c>
      <c r="Y193" s="93">
        <v>3.0000000000000001E-3</v>
      </c>
      <c r="Z193" s="94"/>
      <c r="AA193" s="94"/>
      <c r="AB193" s="94">
        <v>0.36</v>
      </c>
      <c r="AC193" s="94">
        <v>6.4000000000000001E-2</v>
      </c>
      <c r="AD193" s="94">
        <v>0.9</v>
      </c>
      <c r="AE193" s="94">
        <v>33</v>
      </c>
      <c r="AF193" s="94">
        <v>0.06</v>
      </c>
      <c r="AG193" s="94">
        <v>0.48</v>
      </c>
      <c r="AH193" s="94">
        <v>8.2000000000000003E-2</v>
      </c>
      <c r="AI193" s="94"/>
      <c r="AJ193" s="94">
        <v>0.42</v>
      </c>
      <c r="AK193" s="94">
        <v>0.16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193"/>
  <sheetViews>
    <sheetView workbookViewId="0">
      <pane ySplit="1" topLeftCell="A2" activePane="bottomLeft" state="frozen"/>
      <selection pane="bottomLeft"/>
    </sheetView>
  </sheetViews>
  <sheetFormatPr defaultColWidth="9.140625" defaultRowHeight="15"/>
  <cols>
    <col min="9" max="9" width="13.28515625" customWidth="1"/>
    <col min="10" max="10" width="18.5703125" customWidth="1"/>
  </cols>
  <sheetData>
    <row r="1" spans="1:44" s="1" customFormat="1" ht="26.25" thickBot="1">
      <c r="A1" s="71" t="s">
        <v>71</v>
      </c>
      <c r="B1" s="71" t="s">
        <v>12</v>
      </c>
      <c r="C1" s="71" t="s">
        <v>72</v>
      </c>
      <c r="D1" s="71" t="s">
        <v>14</v>
      </c>
      <c r="E1" s="71" t="s">
        <v>73</v>
      </c>
      <c r="F1" s="71"/>
      <c r="G1" s="71" t="s">
        <v>15</v>
      </c>
      <c r="H1" s="71" t="s">
        <v>16</v>
      </c>
      <c r="I1" s="71" t="s">
        <v>17</v>
      </c>
      <c r="J1" s="71" t="s">
        <v>9</v>
      </c>
      <c r="K1" s="73" t="s">
        <v>18</v>
      </c>
      <c r="L1" s="74" t="s">
        <v>19</v>
      </c>
      <c r="M1" s="75" t="s">
        <v>20</v>
      </c>
      <c r="N1" s="76" t="s">
        <v>21</v>
      </c>
      <c r="O1" s="76" t="s">
        <v>22</v>
      </c>
      <c r="P1" s="76" t="s">
        <v>23</v>
      </c>
      <c r="Q1" s="76" t="s">
        <v>24</v>
      </c>
      <c r="R1" s="76" t="s">
        <v>25</v>
      </c>
      <c r="S1" s="76" t="s">
        <v>26</v>
      </c>
      <c r="T1" s="76" t="s">
        <v>27</v>
      </c>
      <c r="U1" s="76" t="s">
        <v>28</v>
      </c>
      <c r="V1" s="76" t="s">
        <v>29</v>
      </c>
      <c r="W1" s="76" t="s">
        <v>30</v>
      </c>
      <c r="X1" s="76" t="s">
        <v>1233</v>
      </c>
      <c r="Y1" s="76" t="s">
        <v>1234</v>
      </c>
      <c r="Z1" s="76" t="s">
        <v>1235</v>
      </c>
      <c r="AA1" s="76" t="s">
        <v>1236</v>
      </c>
      <c r="AB1" s="76" t="s">
        <v>1237</v>
      </c>
      <c r="AC1" s="76" t="s">
        <v>1238</v>
      </c>
      <c r="AD1" s="76" t="s">
        <v>1239</v>
      </c>
      <c r="AE1" s="76" t="s">
        <v>1240</v>
      </c>
      <c r="AF1" s="76" t="s">
        <v>1241</v>
      </c>
      <c r="AG1" s="76" t="s">
        <v>1242</v>
      </c>
      <c r="AH1" s="76" t="s">
        <v>1243</v>
      </c>
      <c r="AI1" s="76" t="s">
        <v>1244</v>
      </c>
      <c r="AJ1" s="76" t="s">
        <v>1245</v>
      </c>
      <c r="AK1" s="76" t="s">
        <v>1246</v>
      </c>
      <c r="AL1" s="76" t="s">
        <v>1247</v>
      </c>
      <c r="AM1" s="76" t="s">
        <v>1248</v>
      </c>
      <c r="AN1" s="76" t="s">
        <v>1249</v>
      </c>
      <c r="AO1" s="76" t="s">
        <v>1250</v>
      </c>
      <c r="AP1" s="76" t="s">
        <v>1251</v>
      </c>
      <c r="AQ1" s="76" t="s">
        <v>1252</v>
      </c>
      <c r="AR1" s="76" t="s">
        <v>32</v>
      </c>
    </row>
    <row r="2" spans="1:44" ht="15.75">
      <c r="A2" s="98">
        <v>199601</v>
      </c>
      <c r="B2" s="97">
        <v>1996</v>
      </c>
      <c r="C2" s="97">
        <v>1</v>
      </c>
      <c r="D2" s="96" t="s">
        <v>3</v>
      </c>
      <c r="E2" s="99">
        <v>852</v>
      </c>
      <c r="F2" s="99">
        <v>8060</v>
      </c>
      <c r="G2" s="99" t="s">
        <v>74</v>
      </c>
      <c r="H2" s="99" t="s">
        <v>75</v>
      </c>
      <c r="I2" s="99" t="s">
        <v>76</v>
      </c>
      <c r="J2" s="99" t="s">
        <v>1260</v>
      </c>
      <c r="K2" s="104">
        <v>21</v>
      </c>
      <c r="L2" s="102">
        <v>4.0999999999999996</v>
      </c>
      <c r="M2" s="100">
        <v>79</v>
      </c>
      <c r="N2" s="103">
        <v>0.6</v>
      </c>
      <c r="O2" s="103">
        <v>0.65</v>
      </c>
      <c r="P2" s="103">
        <v>1.41</v>
      </c>
      <c r="Q2" s="103">
        <v>0.63</v>
      </c>
      <c r="R2" s="103">
        <v>0.21</v>
      </c>
      <c r="S2" s="103">
        <v>0.04</v>
      </c>
      <c r="T2" s="103">
        <v>0.32</v>
      </c>
      <c r="U2" s="103">
        <v>0.17</v>
      </c>
      <c r="V2" s="103">
        <v>4.4400000000000004</v>
      </c>
      <c r="W2" s="106"/>
      <c r="X2" s="110"/>
      <c r="Y2" s="107"/>
      <c r="Z2" s="107"/>
      <c r="AA2" s="112"/>
      <c r="AB2" s="113"/>
      <c r="AC2" s="113"/>
      <c r="AD2" s="113"/>
      <c r="AE2" s="113"/>
      <c r="AF2" s="113"/>
      <c r="AG2" s="113"/>
      <c r="AH2" s="113"/>
      <c r="AI2" s="113"/>
      <c r="AJ2" s="113"/>
      <c r="AK2" s="113"/>
      <c r="AL2" s="113"/>
      <c r="AM2" s="113"/>
      <c r="AN2" s="113"/>
      <c r="AO2" s="113"/>
      <c r="AP2" s="113"/>
      <c r="AQ2" s="113"/>
      <c r="AR2" s="113"/>
    </row>
    <row r="3" spans="1:44" ht="15.75">
      <c r="A3" s="98">
        <v>199602</v>
      </c>
      <c r="B3" s="97">
        <v>1996</v>
      </c>
      <c r="C3" s="97">
        <v>2</v>
      </c>
      <c r="D3" s="96" t="s">
        <v>3</v>
      </c>
      <c r="E3" s="99">
        <v>852</v>
      </c>
      <c r="F3" s="99">
        <v>8060</v>
      </c>
      <c r="G3" s="99" t="s">
        <v>74</v>
      </c>
      <c r="H3" s="99" t="s">
        <v>75</v>
      </c>
      <c r="I3" s="99" t="s">
        <v>76</v>
      </c>
      <c r="J3" s="99" t="s">
        <v>1260</v>
      </c>
      <c r="K3" s="104">
        <v>37</v>
      </c>
      <c r="L3" s="102">
        <v>4.4000000000000004</v>
      </c>
      <c r="M3" s="100">
        <v>43</v>
      </c>
      <c r="N3" s="103">
        <v>0.77</v>
      </c>
      <c r="O3" s="103">
        <v>0.62</v>
      </c>
      <c r="P3" s="103">
        <v>0.69</v>
      </c>
      <c r="Q3" s="103">
        <v>0.43</v>
      </c>
      <c r="R3" s="103">
        <v>0.23</v>
      </c>
      <c r="S3" s="103">
        <v>0.05</v>
      </c>
      <c r="T3" s="103">
        <v>0.42</v>
      </c>
      <c r="U3" s="103">
        <v>0.2</v>
      </c>
      <c r="V3" s="103">
        <v>2.77</v>
      </c>
      <c r="W3" s="106"/>
      <c r="X3" s="110"/>
      <c r="Y3" s="107"/>
      <c r="Z3" s="107"/>
      <c r="AA3" s="112"/>
      <c r="AB3" s="113"/>
      <c r="AC3" s="113"/>
      <c r="AD3" s="113"/>
      <c r="AE3" s="113"/>
      <c r="AF3" s="113"/>
      <c r="AG3" s="113"/>
      <c r="AH3" s="113"/>
      <c r="AI3" s="113"/>
      <c r="AJ3" s="113"/>
      <c r="AK3" s="113"/>
      <c r="AL3" s="113"/>
      <c r="AM3" s="113"/>
      <c r="AN3" s="113"/>
      <c r="AO3" s="113"/>
      <c r="AP3" s="113"/>
      <c r="AQ3" s="113"/>
      <c r="AR3" s="113"/>
    </row>
    <row r="4" spans="1:44" ht="15.75">
      <c r="A4" s="98">
        <v>199603</v>
      </c>
      <c r="B4" s="97">
        <v>1996</v>
      </c>
      <c r="C4" s="97">
        <v>3</v>
      </c>
      <c r="D4" s="96" t="s">
        <v>3</v>
      </c>
      <c r="E4" s="99">
        <v>852</v>
      </c>
      <c r="F4" s="99">
        <v>8060</v>
      </c>
      <c r="G4" s="99" t="s">
        <v>74</v>
      </c>
      <c r="H4" s="99" t="s">
        <v>75</v>
      </c>
      <c r="I4" s="99" t="s">
        <v>76</v>
      </c>
      <c r="J4" s="99" t="s">
        <v>1260</v>
      </c>
      <c r="K4" s="104">
        <v>21</v>
      </c>
      <c r="L4" s="102">
        <v>4.5999999999999996</v>
      </c>
      <c r="M4" s="100">
        <v>25</v>
      </c>
      <c r="N4" s="103">
        <v>0.19</v>
      </c>
      <c r="O4" s="103">
        <v>0.31</v>
      </c>
      <c r="P4" s="103">
        <v>0.43</v>
      </c>
      <c r="Q4" s="103">
        <v>0.16</v>
      </c>
      <c r="R4" s="103">
        <v>0.18</v>
      </c>
      <c r="S4" s="103">
        <v>0.04</v>
      </c>
      <c r="T4" s="103">
        <v>0.15</v>
      </c>
      <c r="U4" s="103">
        <v>0.13</v>
      </c>
      <c r="V4" s="103">
        <v>1.53</v>
      </c>
      <c r="W4" s="106"/>
      <c r="X4" s="110"/>
      <c r="Y4" s="107"/>
      <c r="Z4" s="107"/>
      <c r="AA4" s="112"/>
      <c r="AB4" s="113"/>
      <c r="AC4" s="113"/>
      <c r="AD4" s="113"/>
      <c r="AE4" s="113"/>
      <c r="AF4" s="113"/>
      <c r="AG4" s="113"/>
      <c r="AH4" s="113"/>
      <c r="AI4" s="113"/>
      <c r="AJ4" s="113"/>
      <c r="AK4" s="113"/>
      <c r="AL4" s="113"/>
      <c r="AM4" s="113"/>
      <c r="AN4" s="113"/>
      <c r="AO4" s="113"/>
      <c r="AP4" s="113"/>
      <c r="AQ4" s="113"/>
      <c r="AR4" s="113"/>
    </row>
    <row r="5" spans="1:44" ht="15.75">
      <c r="A5" s="98">
        <v>199604</v>
      </c>
      <c r="B5" s="97">
        <v>1996</v>
      </c>
      <c r="C5" s="97">
        <v>4</v>
      </c>
      <c r="D5" s="96" t="s">
        <v>3</v>
      </c>
      <c r="E5" s="99">
        <v>852</v>
      </c>
      <c r="F5" s="99">
        <v>8060</v>
      </c>
      <c r="G5" s="99" t="s">
        <v>74</v>
      </c>
      <c r="H5" s="99" t="s">
        <v>75</v>
      </c>
      <c r="I5" s="99" t="s">
        <v>76</v>
      </c>
      <c r="J5" s="99" t="s">
        <v>1260</v>
      </c>
      <c r="K5" s="104">
        <v>17</v>
      </c>
      <c r="L5" s="102">
        <v>4.7</v>
      </c>
      <c r="M5" s="100">
        <v>20</v>
      </c>
      <c r="N5" s="103">
        <v>0.77</v>
      </c>
      <c r="O5" s="103">
        <v>0.72</v>
      </c>
      <c r="P5" s="103">
        <v>1.1100000000000001</v>
      </c>
      <c r="Q5" s="103">
        <v>0.22</v>
      </c>
      <c r="R5" s="103">
        <v>1.2</v>
      </c>
      <c r="S5" s="103">
        <v>0.22</v>
      </c>
      <c r="T5" s="103">
        <v>0.55000000000000004</v>
      </c>
      <c r="U5" s="103">
        <v>1.19</v>
      </c>
      <c r="V5" s="103">
        <v>2.58</v>
      </c>
      <c r="W5" s="106"/>
      <c r="X5" s="110"/>
      <c r="Y5" s="107"/>
      <c r="Z5" s="107"/>
      <c r="AA5" s="112"/>
      <c r="AB5" s="113"/>
      <c r="AC5" s="113"/>
      <c r="AD5" s="113"/>
      <c r="AE5" s="113"/>
      <c r="AF5" s="113"/>
      <c r="AG5" s="113"/>
      <c r="AH5" s="113"/>
      <c r="AI5" s="113"/>
      <c r="AJ5" s="113"/>
      <c r="AK5" s="113"/>
      <c r="AL5" s="113"/>
      <c r="AM5" s="113"/>
      <c r="AN5" s="113"/>
      <c r="AO5" s="113"/>
      <c r="AP5" s="113"/>
      <c r="AQ5" s="113"/>
      <c r="AR5" s="113"/>
    </row>
    <row r="6" spans="1:44" ht="15.75">
      <c r="A6" s="98">
        <v>199605</v>
      </c>
      <c r="B6" s="97">
        <v>1996</v>
      </c>
      <c r="C6" s="97">
        <v>5</v>
      </c>
      <c r="D6" s="96" t="s">
        <v>3</v>
      </c>
      <c r="E6" s="99">
        <v>852</v>
      </c>
      <c r="F6" s="99">
        <v>8060</v>
      </c>
      <c r="G6" s="99" t="s">
        <v>74</v>
      </c>
      <c r="H6" s="99" t="s">
        <v>75</v>
      </c>
      <c r="I6" s="99" t="s">
        <v>76</v>
      </c>
      <c r="J6" s="99" t="s">
        <v>1260</v>
      </c>
      <c r="K6" s="104">
        <v>60</v>
      </c>
      <c r="L6" s="102">
        <v>4.8</v>
      </c>
      <c r="M6" s="100">
        <v>15</v>
      </c>
      <c r="N6" s="103">
        <v>0.09</v>
      </c>
      <c r="O6" s="103">
        <v>0.21</v>
      </c>
      <c r="P6" s="103">
        <v>0.32</v>
      </c>
      <c r="Q6" s="103">
        <v>0.22</v>
      </c>
      <c r="R6" s="103">
        <v>0.12</v>
      </c>
      <c r="S6" s="103">
        <v>0.02</v>
      </c>
      <c r="T6" s="103">
        <v>0.08</v>
      </c>
      <c r="U6" s="103">
        <v>0.08</v>
      </c>
      <c r="V6" s="103">
        <v>0.97</v>
      </c>
      <c r="W6" s="106"/>
      <c r="X6" s="110"/>
      <c r="Y6" s="107"/>
      <c r="Z6" s="107"/>
      <c r="AA6" s="112"/>
      <c r="AB6" s="113"/>
      <c r="AC6" s="113"/>
      <c r="AD6" s="113"/>
      <c r="AE6" s="113"/>
      <c r="AF6" s="113"/>
      <c r="AG6" s="113"/>
      <c r="AH6" s="113"/>
      <c r="AI6" s="113"/>
      <c r="AJ6" s="113"/>
      <c r="AK6" s="113"/>
      <c r="AL6" s="113"/>
      <c r="AM6" s="113"/>
      <c r="AN6" s="113"/>
      <c r="AO6" s="113"/>
      <c r="AP6" s="113"/>
      <c r="AQ6" s="113"/>
      <c r="AR6" s="113"/>
    </row>
    <row r="7" spans="1:44" ht="15.75">
      <c r="A7" s="98">
        <v>199606</v>
      </c>
      <c r="B7" s="97">
        <v>1996</v>
      </c>
      <c r="C7" s="97">
        <v>6</v>
      </c>
      <c r="D7" s="96" t="s">
        <v>3</v>
      </c>
      <c r="E7" s="99">
        <v>852</v>
      </c>
      <c r="F7" s="99">
        <v>8060</v>
      </c>
      <c r="G7" s="99" t="s">
        <v>74</v>
      </c>
      <c r="H7" s="99" t="s">
        <v>75</v>
      </c>
      <c r="I7" s="99" t="s">
        <v>76</v>
      </c>
      <c r="J7" s="99" t="s">
        <v>1260</v>
      </c>
      <c r="K7" s="104">
        <v>132</v>
      </c>
      <c r="L7" s="102">
        <v>4.7</v>
      </c>
      <c r="M7" s="100">
        <v>21</v>
      </c>
      <c r="N7" s="103">
        <v>0.25</v>
      </c>
      <c r="O7" s="103">
        <v>0.34</v>
      </c>
      <c r="P7" s="103">
        <v>0.39</v>
      </c>
      <c r="Q7" s="103">
        <v>0.35</v>
      </c>
      <c r="R7" s="103">
        <v>7.0000000000000007E-2</v>
      </c>
      <c r="S7" s="103">
        <v>0.03</v>
      </c>
      <c r="T7" s="103">
        <v>0.16</v>
      </c>
      <c r="U7" s="103">
        <v>0.17</v>
      </c>
      <c r="V7" s="103">
        <v>1.42</v>
      </c>
      <c r="W7" s="106"/>
      <c r="X7" s="110"/>
      <c r="Y7" s="107"/>
      <c r="Z7" s="107"/>
      <c r="AA7" s="112"/>
      <c r="AB7" s="113"/>
      <c r="AC7" s="113"/>
      <c r="AD7" s="113"/>
      <c r="AE7" s="113"/>
      <c r="AF7" s="113"/>
      <c r="AG7" s="113"/>
      <c r="AH7" s="113"/>
      <c r="AI7" s="113"/>
      <c r="AJ7" s="113"/>
      <c r="AK7" s="113"/>
      <c r="AL7" s="113"/>
      <c r="AM7" s="113"/>
      <c r="AN7" s="113"/>
      <c r="AO7" s="113"/>
      <c r="AP7" s="113"/>
      <c r="AQ7" s="113"/>
      <c r="AR7" s="113"/>
    </row>
    <row r="8" spans="1:44" ht="15.75">
      <c r="A8" s="98">
        <v>199607</v>
      </c>
      <c r="B8" s="97">
        <v>1996</v>
      </c>
      <c r="C8" s="97">
        <v>7</v>
      </c>
      <c r="D8" s="96" t="s">
        <v>3</v>
      </c>
      <c r="E8" s="99">
        <v>852</v>
      </c>
      <c r="F8" s="99">
        <v>8060</v>
      </c>
      <c r="G8" s="99" t="s">
        <v>74</v>
      </c>
      <c r="H8" s="99" t="s">
        <v>75</v>
      </c>
      <c r="I8" s="99" t="s">
        <v>76</v>
      </c>
      <c r="J8" s="99" t="s">
        <v>1260</v>
      </c>
      <c r="K8" s="104">
        <v>38</v>
      </c>
      <c r="L8" s="102">
        <v>4.7</v>
      </c>
      <c r="M8" s="100">
        <v>20</v>
      </c>
      <c r="N8" s="103">
        <v>0.37</v>
      </c>
      <c r="O8" s="103">
        <v>0.23</v>
      </c>
      <c r="P8" s="103">
        <v>0.34</v>
      </c>
      <c r="Q8" s="103">
        <v>0.16</v>
      </c>
      <c r="R8" s="103">
        <v>0.09</v>
      </c>
      <c r="S8" s="103">
        <v>0.04</v>
      </c>
      <c r="T8" s="103">
        <v>0.26</v>
      </c>
      <c r="U8" s="103">
        <v>0.14000000000000001</v>
      </c>
      <c r="V8" s="103">
        <v>1.27</v>
      </c>
      <c r="W8" s="106"/>
      <c r="X8" s="110"/>
      <c r="Y8" s="107"/>
      <c r="Z8" s="107"/>
      <c r="AA8" s="112"/>
      <c r="AB8" s="113"/>
      <c r="AC8" s="113"/>
      <c r="AD8" s="113"/>
      <c r="AE8" s="113"/>
      <c r="AF8" s="113"/>
      <c r="AG8" s="113"/>
      <c r="AH8" s="113"/>
      <c r="AI8" s="113"/>
      <c r="AJ8" s="113"/>
      <c r="AK8" s="113"/>
      <c r="AL8" s="113"/>
      <c r="AM8" s="113"/>
      <c r="AN8" s="113"/>
      <c r="AO8" s="113"/>
      <c r="AP8" s="113"/>
      <c r="AQ8" s="113"/>
      <c r="AR8" s="113"/>
    </row>
    <row r="9" spans="1:44" ht="15.75">
      <c r="A9" s="98">
        <v>199608</v>
      </c>
      <c r="B9" s="97">
        <v>1996</v>
      </c>
      <c r="C9" s="97">
        <v>8</v>
      </c>
      <c r="D9" s="96" t="s">
        <v>3</v>
      </c>
      <c r="E9" s="99">
        <v>852</v>
      </c>
      <c r="F9" s="99">
        <v>8060</v>
      </c>
      <c r="G9" s="99" t="s">
        <v>74</v>
      </c>
      <c r="H9" s="99" t="s">
        <v>75</v>
      </c>
      <c r="I9" s="99" t="s">
        <v>76</v>
      </c>
      <c r="J9" s="99" t="s">
        <v>1260</v>
      </c>
      <c r="K9" s="104">
        <v>61</v>
      </c>
      <c r="L9" s="102">
        <v>5</v>
      </c>
      <c r="M9" s="100">
        <v>9</v>
      </c>
      <c r="N9" s="103">
        <v>0.12</v>
      </c>
      <c r="O9" s="103">
        <v>0.28999999999999998</v>
      </c>
      <c r="P9" s="103">
        <v>0.61</v>
      </c>
      <c r="Q9" s="103">
        <v>0.56000000000000005</v>
      </c>
      <c r="R9" s="103">
        <v>0.2</v>
      </c>
      <c r="S9" s="103">
        <v>0.04</v>
      </c>
      <c r="T9" s="103">
        <v>0.08</v>
      </c>
      <c r="U9" s="103">
        <v>0.12</v>
      </c>
      <c r="V9" s="103">
        <v>1.18</v>
      </c>
      <c r="W9" s="106"/>
      <c r="X9" s="110"/>
      <c r="Y9" s="107"/>
      <c r="Z9" s="107"/>
      <c r="AA9" s="112"/>
      <c r="AB9" s="113"/>
      <c r="AC9" s="113"/>
      <c r="AD9" s="113"/>
      <c r="AE9" s="113"/>
      <c r="AF9" s="113"/>
      <c r="AG9" s="113"/>
      <c r="AH9" s="113"/>
      <c r="AI9" s="113"/>
      <c r="AJ9" s="113"/>
      <c r="AK9" s="113"/>
      <c r="AL9" s="113"/>
      <c r="AM9" s="113"/>
      <c r="AN9" s="113"/>
      <c r="AO9" s="113"/>
      <c r="AP9" s="113"/>
      <c r="AQ9" s="113"/>
      <c r="AR9" s="113"/>
    </row>
    <row r="10" spans="1:44" ht="15.75">
      <c r="A10" s="98">
        <v>199609</v>
      </c>
      <c r="B10" s="97">
        <v>1996</v>
      </c>
      <c r="C10" s="97">
        <v>9</v>
      </c>
      <c r="D10" s="96" t="s">
        <v>3</v>
      </c>
      <c r="E10" s="99">
        <v>852</v>
      </c>
      <c r="F10" s="99">
        <v>8060</v>
      </c>
      <c r="G10" s="99" t="s">
        <v>74</v>
      </c>
      <c r="H10" s="99" t="s">
        <v>75</v>
      </c>
      <c r="I10" s="99" t="s">
        <v>76</v>
      </c>
      <c r="J10" s="99" t="s">
        <v>1260</v>
      </c>
      <c r="K10" s="104">
        <v>95</v>
      </c>
      <c r="L10" s="102">
        <v>4.8</v>
      </c>
      <c r="M10" s="100">
        <v>17</v>
      </c>
      <c r="N10" s="103">
        <v>0.49</v>
      </c>
      <c r="O10" s="103">
        <v>0.25</v>
      </c>
      <c r="P10" s="103">
        <v>0.28999999999999998</v>
      </c>
      <c r="Q10" s="103">
        <v>0.22</v>
      </c>
      <c r="R10" s="103">
        <v>0.06</v>
      </c>
      <c r="S10" s="103">
        <v>0.04</v>
      </c>
      <c r="T10" s="103">
        <v>0.27</v>
      </c>
      <c r="U10" s="103">
        <v>0.08</v>
      </c>
      <c r="V10" s="103">
        <v>1.08</v>
      </c>
      <c r="W10" s="106"/>
      <c r="X10" s="110"/>
      <c r="Y10" s="107"/>
      <c r="Z10" s="107"/>
      <c r="AA10" s="112"/>
      <c r="AB10" s="113"/>
      <c r="AC10" s="113"/>
      <c r="AD10" s="113"/>
      <c r="AE10" s="113"/>
      <c r="AF10" s="113"/>
      <c r="AG10" s="113"/>
      <c r="AH10" s="113"/>
      <c r="AI10" s="113"/>
      <c r="AJ10" s="113"/>
      <c r="AK10" s="113"/>
      <c r="AL10" s="113"/>
      <c r="AM10" s="113"/>
      <c r="AN10" s="113"/>
      <c r="AO10" s="113"/>
      <c r="AP10" s="113"/>
      <c r="AQ10" s="113"/>
      <c r="AR10" s="113"/>
    </row>
    <row r="11" spans="1:44" ht="15.75">
      <c r="A11" s="98">
        <v>199610</v>
      </c>
      <c r="B11" s="97">
        <v>1996</v>
      </c>
      <c r="C11" s="97">
        <v>10</v>
      </c>
      <c r="D11" s="96" t="s">
        <v>3</v>
      </c>
      <c r="E11" s="99">
        <v>852</v>
      </c>
      <c r="F11" s="99">
        <v>8060</v>
      </c>
      <c r="G11" s="99" t="s">
        <v>74</v>
      </c>
      <c r="H11" s="99" t="s">
        <v>75</v>
      </c>
      <c r="I11" s="99" t="s">
        <v>76</v>
      </c>
      <c r="J11" s="99" t="s">
        <v>1260</v>
      </c>
      <c r="K11" s="104">
        <v>103</v>
      </c>
      <c r="L11" s="102">
        <v>4.4000000000000004</v>
      </c>
      <c r="M11" s="100">
        <v>43</v>
      </c>
      <c r="N11" s="103">
        <v>0.7</v>
      </c>
      <c r="O11" s="103">
        <v>0.53</v>
      </c>
      <c r="P11" s="103">
        <v>0.87</v>
      </c>
      <c r="Q11" s="103">
        <v>0.59</v>
      </c>
      <c r="R11" s="103">
        <v>0.17</v>
      </c>
      <c r="S11" s="103">
        <v>0.06</v>
      </c>
      <c r="T11" s="103">
        <v>0.36</v>
      </c>
      <c r="U11" s="103">
        <v>0.08</v>
      </c>
      <c r="V11" s="103">
        <v>2.66</v>
      </c>
      <c r="W11" s="106"/>
      <c r="X11" s="110"/>
      <c r="Y11" s="107"/>
      <c r="Z11" s="107"/>
      <c r="AA11" s="112"/>
      <c r="AB11" s="113"/>
      <c r="AC11" s="113"/>
      <c r="AD11" s="113"/>
      <c r="AE11" s="113"/>
      <c r="AF11" s="113"/>
      <c r="AG11" s="113"/>
      <c r="AH11" s="113"/>
      <c r="AI11" s="113"/>
      <c r="AJ11" s="113"/>
      <c r="AK11" s="113"/>
      <c r="AL11" s="113"/>
      <c r="AM11" s="113"/>
      <c r="AN11" s="113"/>
      <c r="AO11" s="113"/>
      <c r="AP11" s="113"/>
      <c r="AQ11" s="113"/>
      <c r="AR11" s="113"/>
    </row>
    <row r="12" spans="1:44" ht="15.75">
      <c r="A12" s="98">
        <v>199611</v>
      </c>
      <c r="B12" s="97">
        <v>1996</v>
      </c>
      <c r="C12" s="97">
        <v>11</v>
      </c>
      <c r="D12" s="96" t="s">
        <v>3</v>
      </c>
      <c r="E12" s="99">
        <v>852</v>
      </c>
      <c r="F12" s="99">
        <v>8060</v>
      </c>
      <c r="G12" s="99" t="s">
        <v>74</v>
      </c>
      <c r="H12" s="99" t="s">
        <v>75</v>
      </c>
      <c r="I12" s="99" t="s">
        <v>76</v>
      </c>
      <c r="J12" s="99" t="s">
        <v>1260</v>
      </c>
      <c r="K12" s="104">
        <v>153</v>
      </c>
      <c r="L12" s="102">
        <v>4.5999999999999996</v>
      </c>
      <c r="M12" s="100">
        <v>25</v>
      </c>
      <c r="N12" s="103">
        <v>0.67</v>
      </c>
      <c r="O12" s="103">
        <v>0.25</v>
      </c>
      <c r="P12" s="103">
        <v>0.28999999999999998</v>
      </c>
      <c r="Q12" s="103">
        <v>0.13</v>
      </c>
      <c r="R12" s="103">
        <v>0.06</v>
      </c>
      <c r="S12" s="103">
        <v>0.04</v>
      </c>
      <c r="T12" s="103">
        <v>0.35</v>
      </c>
      <c r="U12" s="103">
        <v>0.15</v>
      </c>
      <c r="V12" s="103">
        <v>1.29</v>
      </c>
      <c r="W12" s="106"/>
      <c r="X12" s="110"/>
      <c r="Y12" s="107"/>
      <c r="Z12" s="107"/>
      <c r="AA12" s="112"/>
      <c r="AB12" s="113"/>
      <c r="AC12" s="113"/>
      <c r="AD12" s="113"/>
      <c r="AE12" s="113"/>
      <c r="AF12" s="113"/>
      <c r="AG12" s="113"/>
      <c r="AH12" s="113"/>
      <c r="AI12" s="113"/>
      <c r="AJ12" s="113"/>
      <c r="AK12" s="113"/>
      <c r="AL12" s="113"/>
      <c r="AM12" s="113"/>
      <c r="AN12" s="113"/>
      <c r="AO12" s="113"/>
      <c r="AP12" s="113"/>
      <c r="AQ12" s="113"/>
      <c r="AR12" s="113"/>
    </row>
    <row r="13" spans="1:44" ht="15.75">
      <c r="A13" s="98">
        <v>199612</v>
      </c>
      <c r="B13" s="97">
        <v>1996</v>
      </c>
      <c r="C13" s="97">
        <v>12</v>
      </c>
      <c r="D13" s="96" t="s">
        <v>3</v>
      </c>
      <c r="E13" s="99">
        <v>852</v>
      </c>
      <c r="F13" s="99">
        <v>8060</v>
      </c>
      <c r="G13" s="99" t="s">
        <v>74</v>
      </c>
      <c r="H13" s="99" t="s">
        <v>75</v>
      </c>
      <c r="I13" s="99" t="s">
        <v>76</v>
      </c>
      <c r="J13" s="99" t="s">
        <v>1260</v>
      </c>
      <c r="K13" s="104">
        <v>19</v>
      </c>
      <c r="L13" s="102">
        <v>4.5999999999999996</v>
      </c>
      <c r="M13" s="100">
        <v>23</v>
      </c>
      <c r="N13" s="103">
        <v>0.75</v>
      </c>
      <c r="O13" s="103">
        <v>0.31</v>
      </c>
      <c r="P13" s="103">
        <v>0.37</v>
      </c>
      <c r="Q13" s="103">
        <v>0.17</v>
      </c>
      <c r="R13" s="103">
        <v>0.11</v>
      </c>
      <c r="S13" s="103">
        <v>0.05</v>
      </c>
      <c r="T13" s="103">
        <v>0.42</v>
      </c>
      <c r="U13" s="103">
        <v>0.19</v>
      </c>
      <c r="V13" s="103">
        <v>1.64</v>
      </c>
      <c r="W13" s="106"/>
      <c r="X13" s="110"/>
      <c r="Y13" s="107"/>
      <c r="Z13" s="107"/>
      <c r="AA13" s="112"/>
      <c r="AB13" s="113"/>
      <c r="AC13" s="113"/>
      <c r="AD13" s="113"/>
      <c r="AE13" s="113"/>
      <c r="AF13" s="113"/>
      <c r="AG13" s="113"/>
      <c r="AH13" s="113"/>
      <c r="AI13" s="113"/>
      <c r="AJ13" s="113"/>
      <c r="AK13" s="113"/>
      <c r="AL13" s="113"/>
      <c r="AM13" s="113"/>
      <c r="AN13" s="113"/>
      <c r="AO13" s="113"/>
      <c r="AP13" s="113"/>
      <c r="AQ13" s="113"/>
      <c r="AR13" s="113"/>
    </row>
    <row r="14" spans="1:44" ht="15.75">
      <c r="A14" s="98">
        <v>199701</v>
      </c>
      <c r="B14" s="97">
        <v>1997</v>
      </c>
      <c r="C14" s="97">
        <v>1</v>
      </c>
      <c r="D14" s="96" t="s">
        <v>3</v>
      </c>
      <c r="E14" s="99">
        <v>852</v>
      </c>
      <c r="F14" s="99">
        <v>8060</v>
      </c>
      <c r="G14" s="99" t="s">
        <v>74</v>
      </c>
      <c r="H14" s="99" t="s">
        <v>75</v>
      </c>
      <c r="I14" s="99" t="s">
        <v>76</v>
      </c>
      <c r="J14" s="99" t="s">
        <v>1260</v>
      </c>
      <c r="K14" s="104">
        <v>8</v>
      </c>
      <c r="L14" s="102">
        <v>4.5</v>
      </c>
      <c r="M14" s="100">
        <v>35</v>
      </c>
      <c r="N14" s="103">
        <v>1.07</v>
      </c>
      <c r="O14" s="103">
        <v>0.69</v>
      </c>
      <c r="P14" s="103">
        <v>0.85</v>
      </c>
      <c r="Q14" s="103">
        <v>0.47</v>
      </c>
      <c r="R14" s="103">
        <v>0.35</v>
      </c>
      <c r="S14" s="103">
        <v>0.09</v>
      </c>
      <c r="T14" s="103">
        <v>0.77</v>
      </c>
      <c r="U14" s="103">
        <v>0.44</v>
      </c>
      <c r="V14" s="103">
        <v>2.54</v>
      </c>
      <c r="W14" s="106"/>
      <c r="X14" s="110"/>
      <c r="Y14" s="107"/>
      <c r="Z14" s="107"/>
      <c r="AA14" s="112"/>
      <c r="AB14" s="113"/>
      <c r="AC14" s="113"/>
      <c r="AD14" s="113"/>
      <c r="AE14" s="113"/>
      <c r="AF14" s="113"/>
      <c r="AG14" s="113"/>
      <c r="AH14" s="113"/>
      <c r="AI14" s="113"/>
      <c r="AJ14" s="113"/>
      <c r="AK14" s="113"/>
      <c r="AL14" s="113"/>
      <c r="AM14" s="113"/>
      <c r="AN14" s="113"/>
      <c r="AO14" s="113"/>
      <c r="AP14" s="113"/>
      <c r="AQ14" s="113"/>
      <c r="AR14" s="113"/>
    </row>
    <row r="15" spans="1:44" ht="15.75">
      <c r="A15" s="98">
        <v>199702</v>
      </c>
      <c r="B15" s="97">
        <v>1997</v>
      </c>
      <c r="C15" s="97">
        <v>2</v>
      </c>
      <c r="D15" s="96" t="s">
        <v>3</v>
      </c>
      <c r="E15" s="99">
        <v>852</v>
      </c>
      <c r="F15" s="99">
        <v>8060</v>
      </c>
      <c r="G15" s="99" t="s">
        <v>74</v>
      </c>
      <c r="H15" s="99" t="s">
        <v>75</v>
      </c>
      <c r="I15" s="99" t="s">
        <v>76</v>
      </c>
      <c r="J15" s="99" t="s">
        <v>1260</v>
      </c>
      <c r="K15" s="104">
        <v>103</v>
      </c>
      <c r="L15" s="102">
        <v>4.5</v>
      </c>
      <c r="M15" s="100">
        <v>34</v>
      </c>
      <c r="N15" s="103">
        <v>2.2999999999999998</v>
      </c>
      <c r="O15" s="103">
        <v>0.53</v>
      </c>
      <c r="P15" s="103">
        <v>0.63</v>
      </c>
      <c r="Q15" s="103">
        <v>0.38</v>
      </c>
      <c r="R15" s="103">
        <v>0.23</v>
      </c>
      <c r="S15" s="103">
        <v>0.17</v>
      </c>
      <c r="T15" s="103">
        <v>1.6</v>
      </c>
      <c r="U15" s="103">
        <v>0.12</v>
      </c>
      <c r="V15" s="103">
        <v>2.78</v>
      </c>
      <c r="W15" s="106"/>
      <c r="X15" s="110"/>
      <c r="Y15" s="107"/>
      <c r="Z15" s="107"/>
      <c r="AA15" s="112"/>
      <c r="AB15" s="113"/>
      <c r="AC15" s="113"/>
      <c r="AD15" s="113"/>
      <c r="AE15" s="113"/>
      <c r="AF15" s="113"/>
      <c r="AG15" s="113"/>
      <c r="AH15" s="113"/>
      <c r="AI15" s="113"/>
      <c r="AJ15" s="113"/>
      <c r="AK15" s="113"/>
      <c r="AL15" s="113"/>
      <c r="AM15" s="113"/>
      <c r="AN15" s="113"/>
      <c r="AO15" s="113"/>
      <c r="AP15" s="113"/>
      <c r="AQ15" s="113"/>
      <c r="AR15" s="113"/>
    </row>
    <row r="16" spans="1:44" ht="15.75">
      <c r="A16" s="98">
        <v>199703</v>
      </c>
      <c r="B16" s="97">
        <v>1997</v>
      </c>
      <c r="C16" s="97">
        <v>3</v>
      </c>
      <c r="D16" s="96" t="s">
        <v>3</v>
      </c>
      <c r="E16" s="99">
        <v>852</v>
      </c>
      <c r="F16" s="99">
        <v>8060</v>
      </c>
      <c r="G16" s="99" t="s">
        <v>74</v>
      </c>
      <c r="H16" s="99" t="s">
        <v>75</v>
      </c>
      <c r="I16" s="99" t="s">
        <v>76</v>
      </c>
      <c r="J16" s="99" t="s">
        <v>1260</v>
      </c>
      <c r="K16" s="104">
        <v>22</v>
      </c>
      <c r="L16" s="102">
        <v>4.5999999999999996</v>
      </c>
      <c r="M16" s="100">
        <v>28</v>
      </c>
      <c r="N16" s="103">
        <v>1.46</v>
      </c>
      <c r="O16" s="103">
        <v>0.8</v>
      </c>
      <c r="P16" s="103">
        <v>0.92</v>
      </c>
      <c r="Q16" s="103">
        <v>0.8</v>
      </c>
      <c r="R16" s="103">
        <v>0.28999999999999998</v>
      </c>
      <c r="S16" s="103">
        <v>0.15</v>
      </c>
      <c r="T16" s="103">
        <v>1.1000000000000001</v>
      </c>
      <c r="U16" s="103">
        <v>0.21</v>
      </c>
      <c r="V16" s="103">
        <v>2.87</v>
      </c>
      <c r="W16" s="106"/>
      <c r="X16" s="110"/>
      <c r="Y16" s="107"/>
      <c r="Z16" s="107"/>
      <c r="AA16" s="112"/>
    </row>
    <row r="17" spans="1:27" ht="15.75">
      <c r="A17" s="98">
        <v>199704</v>
      </c>
      <c r="B17" s="97">
        <v>1997</v>
      </c>
      <c r="C17" s="97">
        <v>4</v>
      </c>
      <c r="D17" s="96" t="s">
        <v>3</v>
      </c>
      <c r="E17" s="99">
        <v>852</v>
      </c>
      <c r="F17" s="99">
        <v>8060</v>
      </c>
      <c r="G17" s="99" t="s">
        <v>74</v>
      </c>
      <c r="H17" s="99" t="s">
        <v>75</v>
      </c>
      <c r="I17" s="99" t="s">
        <v>76</v>
      </c>
      <c r="J17" s="99" t="s">
        <v>1260</v>
      </c>
      <c r="K17" s="104">
        <v>46</v>
      </c>
      <c r="L17" s="102">
        <v>4.4000000000000004</v>
      </c>
      <c r="M17" s="100">
        <v>39</v>
      </c>
      <c r="N17" s="103">
        <v>0.55000000000000004</v>
      </c>
      <c r="O17" s="103">
        <v>0.45</v>
      </c>
      <c r="P17" s="103">
        <v>0.87</v>
      </c>
      <c r="Q17" s="103">
        <v>0.56000000000000005</v>
      </c>
      <c r="R17" s="103">
        <v>0.33</v>
      </c>
      <c r="S17" s="103">
        <v>0.08</v>
      </c>
      <c r="T17" s="103">
        <v>0.44</v>
      </c>
      <c r="U17" s="103">
        <v>0.15</v>
      </c>
      <c r="V17" s="103">
        <v>2.57</v>
      </c>
      <c r="W17" s="106"/>
      <c r="X17" s="110"/>
      <c r="Y17" s="107"/>
      <c r="Z17" s="107"/>
      <c r="AA17" s="112"/>
    </row>
    <row r="18" spans="1:27" ht="15.75">
      <c r="A18" s="98">
        <v>199705</v>
      </c>
      <c r="B18" s="97">
        <v>1997</v>
      </c>
      <c r="C18" s="97">
        <v>5</v>
      </c>
      <c r="D18" s="96" t="s">
        <v>3</v>
      </c>
      <c r="E18" s="99">
        <v>852</v>
      </c>
      <c r="F18" s="99">
        <v>8060</v>
      </c>
      <c r="G18" s="99" t="s">
        <v>74</v>
      </c>
      <c r="H18" s="99" t="s">
        <v>75</v>
      </c>
      <c r="I18" s="99" t="s">
        <v>76</v>
      </c>
      <c r="J18" s="99" t="s">
        <v>1260</v>
      </c>
      <c r="K18" s="104">
        <v>126</v>
      </c>
      <c r="L18" s="102">
        <v>4.9000000000000004</v>
      </c>
      <c r="M18" s="100">
        <v>14</v>
      </c>
      <c r="N18" s="103">
        <v>0.26</v>
      </c>
      <c r="O18" s="103">
        <v>0.24</v>
      </c>
      <c r="P18" s="103">
        <v>0.35</v>
      </c>
      <c r="Q18" s="103">
        <v>0.28999999999999998</v>
      </c>
      <c r="R18" s="103">
        <v>7.0000000000000007E-2</v>
      </c>
      <c r="S18" s="103">
        <v>0.02</v>
      </c>
      <c r="T18" s="103">
        <v>0.22</v>
      </c>
      <c r="U18" s="103">
        <v>0.14000000000000001</v>
      </c>
      <c r="V18" s="103">
        <v>1.1200000000000001</v>
      </c>
      <c r="W18" s="106"/>
      <c r="X18" s="110"/>
      <c r="Y18" s="107"/>
      <c r="Z18" s="107"/>
      <c r="AA18" s="112"/>
    </row>
    <row r="19" spans="1:27" ht="15.75">
      <c r="A19" s="98">
        <v>199706</v>
      </c>
      <c r="B19" s="97">
        <v>1997</v>
      </c>
      <c r="C19" s="97">
        <v>6</v>
      </c>
      <c r="D19" s="96" t="s">
        <v>3</v>
      </c>
      <c r="E19" s="99">
        <v>852</v>
      </c>
      <c r="F19" s="99">
        <v>8060</v>
      </c>
      <c r="G19" s="99" t="s">
        <v>74</v>
      </c>
      <c r="H19" s="99" t="s">
        <v>75</v>
      </c>
      <c r="I19" s="99" t="s">
        <v>76</v>
      </c>
      <c r="J19" s="99" t="s">
        <v>1260</v>
      </c>
      <c r="K19" s="104">
        <v>71</v>
      </c>
      <c r="L19" s="102">
        <v>4.8</v>
      </c>
      <c r="M19" s="100">
        <v>14</v>
      </c>
      <c r="N19" s="103">
        <v>0.11</v>
      </c>
      <c r="O19" s="103">
        <v>0.12</v>
      </c>
      <c r="P19" s="103">
        <v>0.22</v>
      </c>
      <c r="Q19" s="103">
        <v>7.0000000000000007E-2</v>
      </c>
      <c r="R19" s="103">
        <v>0.14000000000000001</v>
      </c>
      <c r="S19" s="103">
        <v>0.03</v>
      </c>
      <c r="T19" s="103">
        <v>0.21</v>
      </c>
      <c r="U19" s="103">
        <v>0.14000000000000001</v>
      </c>
      <c r="V19" s="103">
        <v>0.7</v>
      </c>
      <c r="W19" s="106"/>
      <c r="X19" s="110"/>
      <c r="Y19" s="107"/>
      <c r="Z19" s="107"/>
      <c r="AA19" s="112"/>
    </row>
    <row r="20" spans="1:27" ht="15.75">
      <c r="A20" s="98">
        <v>199707</v>
      </c>
      <c r="B20" s="97">
        <v>1997</v>
      </c>
      <c r="C20" s="97">
        <v>7</v>
      </c>
      <c r="D20" s="96" t="s">
        <v>3</v>
      </c>
      <c r="E20" s="99">
        <v>852</v>
      </c>
      <c r="F20" s="99">
        <v>8060</v>
      </c>
      <c r="G20" s="99" t="s">
        <v>74</v>
      </c>
      <c r="H20" s="99" t="s">
        <v>75</v>
      </c>
      <c r="I20" s="99" t="s">
        <v>76</v>
      </c>
      <c r="J20" s="99" t="s">
        <v>1260</v>
      </c>
      <c r="K20" s="104">
        <v>64</v>
      </c>
      <c r="L20" s="102">
        <v>4.9000000000000004</v>
      </c>
      <c r="M20" s="100">
        <v>14</v>
      </c>
      <c r="N20" s="103">
        <v>0.11</v>
      </c>
      <c r="O20" s="103">
        <v>0.15</v>
      </c>
      <c r="P20" s="103">
        <v>0.27</v>
      </c>
      <c r="Q20" s="103">
        <v>0.17</v>
      </c>
      <c r="R20" s="103">
        <v>0.2</v>
      </c>
      <c r="S20" s="103">
        <v>0.02</v>
      </c>
      <c r="T20" s="103">
        <v>7.0000000000000007E-2</v>
      </c>
      <c r="U20" s="103">
        <v>0.05</v>
      </c>
      <c r="V20" s="103">
        <v>0.78</v>
      </c>
      <c r="W20" s="106"/>
      <c r="X20" s="110"/>
      <c r="Y20" s="107"/>
      <c r="Z20" s="107"/>
      <c r="AA20" s="112"/>
    </row>
    <row r="21" spans="1:27" ht="15.75">
      <c r="A21" s="98">
        <v>199708</v>
      </c>
      <c r="B21" s="97">
        <v>1997</v>
      </c>
      <c r="C21" s="97">
        <v>8</v>
      </c>
      <c r="D21" s="96" t="s">
        <v>3</v>
      </c>
      <c r="E21" s="99">
        <v>852</v>
      </c>
      <c r="F21" s="99">
        <v>8060</v>
      </c>
      <c r="G21" s="99" t="s">
        <v>74</v>
      </c>
      <c r="H21" s="99" t="s">
        <v>75</v>
      </c>
      <c r="I21" s="99" t="s">
        <v>76</v>
      </c>
      <c r="J21" s="99" t="s">
        <v>1260</v>
      </c>
      <c r="K21" s="104">
        <v>67</v>
      </c>
      <c r="L21" s="102">
        <v>4.9000000000000004</v>
      </c>
      <c r="M21" s="100">
        <v>13</v>
      </c>
      <c r="N21" s="103">
        <v>0.1</v>
      </c>
      <c r="O21" s="103">
        <v>0.23</v>
      </c>
      <c r="P21" s="103">
        <v>0.44</v>
      </c>
      <c r="Q21" s="103">
        <v>0.39</v>
      </c>
      <c r="R21" s="103">
        <v>0.22</v>
      </c>
      <c r="S21" s="103">
        <v>0.03</v>
      </c>
      <c r="T21" s="103">
        <v>0.09</v>
      </c>
      <c r="U21" s="103">
        <v>0.09</v>
      </c>
      <c r="V21" s="103">
        <v>1.06</v>
      </c>
      <c r="W21" s="106"/>
      <c r="X21" s="110"/>
      <c r="Y21" s="107"/>
      <c r="Z21" s="107"/>
      <c r="AA21" s="112"/>
    </row>
    <row r="22" spans="1:27" ht="15.75">
      <c r="A22" s="98">
        <v>199709</v>
      </c>
      <c r="B22" s="97">
        <v>1997</v>
      </c>
      <c r="C22" s="97">
        <v>9</v>
      </c>
      <c r="D22" s="96" t="s">
        <v>3</v>
      </c>
      <c r="E22" s="99">
        <v>852</v>
      </c>
      <c r="F22" s="99">
        <v>8060</v>
      </c>
      <c r="G22" s="99" t="s">
        <v>74</v>
      </c>
      <c r="H22" s="99" t="s">
        <v>75</v>
      </c>
      <c r="I22" s="99" t="s">
        <v>76</v>
      </c>
      <c r="J22" s="99" t="s">
        <v>1260</v>
      </c>
      <c r="K22" s="104">
        <v>84</v>
      </c>
      <c r="L22" s="102">
        <v>4.8</v>
      </c>
      <c r="M22" s="100">
        <v>17</v>
      </c>
      <c r="N22" s="103">
        <v>0.41</v>
      </c>
      <c r="O22" s="103">
        <v>0.17</v>
      </c>
      <c r="P22" s="103">
        <v>0.24</v>
      </c>
      <c r="Q22" s="103">
        <v>0.19</v>
      </c>
      <c r="R22" s="103">
        <v>0.08</v>
      </c>
      <c r="S22" s="103">
        <v>0.04</v>
      </c>
      <c r="T22" s="103">
        <v>0.26</v>
      </c>
      <c r="U22" s="103">
        <v>0.04</v>
      </c>
      <c r="V22" s="103">
        <v>0.88</v>
      </c>
      <c r="W22" s="106"/>
      <c r="X22" s="110"/>
      <c r="Y22" s="107"/>
      <c r="Z22" s="107"/>
      <c r="AA22" s="112"/>
    </row>
    <row r="23" spans="1:27" ht="15.75">
      <c r="A23" s="98">
        <v>199710</v>
      </c>
      <c r="B23" s="97">
        <v>1997</v>
      </c>
      <c r="C23" s="97">
        <v>10</v>
      </c>
      <c r="D23" s="96" t="s">
        <v>3</v>
      </c>
      <c r="E23" s="99">
        <v>852</v>
      </c>
      <c r="F23" s="99">
        <v>8060</v>
      </c>
      <c r="G23" s="99" t="s">
        <v>74</v>
      </c>
      <c r="H23" s="99" t="s">
        <v>75</v>
      </c>
      <c r="I23" s="99" t="s">
        <v>76</v>
      </c>
      <c r="J23" s="99" t="s">
        <v>1260</v>
      </c>
      <c r="K23" s="104">
        <v>43</v>
      </c>
      <c r="L23" s="102">
        <v>4.7</v>
      </c>
      <c r="M23" s="100">
        <v>21</v>
      </c>
      <c r="N23" s="103">
        <v>0.3</v>
      </c>
      <c r="O23" s="103">
        <v>0.31</v>
      </c>
      <c r="P23" s="103">
        <v>0.34</v>
      </c>
      <c r="Q23" s="103">
        <v>0.16</v>
      </c>
      <c r="R23" s="103">
        <v>0.11</v>
      </c>
      <c r="S23" s="103">
        <v>0.05</v>
      </c>
      <c r="T23" s="103">
        <v>0.19</v>
      </c>
      <c r="U23" s="103">
        <v>0.22</v>
      </c>
      <c r="V23" s="103">
        <v>1.28</v>
      </c>
      <c r="W23" s="106"/>
      <c r="X23" s="110"/>
      <c r="Y23" s="107"/>
      <c r="Z23" s="107"/>
      <c r="AA23" s="112"/>
    </row>
    <row r="24" spans="1:27" ht="15.75">
      <c r="A24" s="98">
        <v>199711</v>
      </c>
      <c r="B24" s="97">
        <v>1997</v>
      </c>
      <c r="C24" s="97">
        <v>11</v>
      </c>
      <c r="D24" s="96" t="s">
        <v>3</v>
      </c>
      <c r="E24" s="99">
        <v>852</v>
      </c>
      <c r="F24" s="99">
        <v>8060</v>
      </c>
      <c r="G24" s="99" t="s">
        <v>74</v>
      </c>
      <c r="H24" s="99" t="s">
        <v>75</v>
      </c>
      <c r="I24" s="99" t="s">
        <v>76</v>
      </c>
      <c r="J24" s="99" t="s">
        <v>1260</v>
      </c>
      <c r="K24" s="104">
        <v>114</v>
      </c>
      <c r="L24" s="102">
        <v>4.4000000000000004</v>
      </c>
      <c r="M24" s="100">
        <v>40</v>
      </c>
      <c r="N24" s="103">
        <v>0.28000000000000003</v>
      </c>
      <c r="O24" s="103">
        <v>0.38</v>
      </c>
      <c r="P24" s="103">
        <v>0.53</v>
      </c>
      <c r="Q24" s="103">
        <v>0.3</v>
      </c>
      <c r="R24" s="103">
        <v>0.08</v>
      </c>
      <c r="S24" s="103">
        <v>0.04</v>
      </c>
      <c r="T24" s="103">
        <v>0.11</v>
      </c>
      <c r="U24" s="103">
        <v>0.09</v>
      </c>
      <c r="V24" s="103">
        <v>2.12</v>
      </c>
      <c r="W24" s="106"/>
      <c r="X24" s="110"/>
      <c r="Y24" s="107"/>
      <c r="Z24" s="107"/>
      <c r="AA24" s="112"/>
    </row>
    <row r="25" spans="1:27" ht="15.75">
      <c r="A25" s="98">
        <v>199712</v>
      </c>
      <c r="B25" s="97">
        <v>1997</v>
      </c>
      <c r="C25" s="97">
        <v>12</v>
      </c>
      <c r="D25" s="96" t="s">
        <v>3</v>
      </c>
      <c r="E25" s="99">
        <v>852</v>
      </c>
      <c r="F25" s="99">
        <v>8060</v>
      </c>
      <c r="G25" s="99" t="s">
        <v>74</v>
      </c>
      <c r="H25" s="99" t="s">
        <v>75</v>
      </c>
      <c r="I25" s="99" t="s">
        <v>76</v>
      </c>
      <c r="J25" s="99" t="s">
        <v>1260</v>
      </c>
      <c r="K25" s="104">
        <v>99</v>
      </c>
      <c r="L25" s="102">
        <v>4.3</v>
      </c>
      <c r="M25" s="100">
        <v>48</v>
      </c>
      <c r="N25" s="103">
        <v>0.49</v>
      </c>
      <c r="O25" s="103">
        <v>0.55000000000000004</v>
      </c>
      <c r="P25" s="103">
        <v>0.5</v>
      </c>
      <c r="Q25" s="103">
        <v>0.35</v>
      </c>
      <c r="R25" s="103">
        <v>0.16</v>
      </c>
      <c r="S25" s="103">
        <v>0.04</v>
      </c>
      <c r="T25" s="103">
        <v>0.3</v>
      </c>
      <c r="U25" s="103">
        <v>0.12</v>
      </c>
      <c r="V25" s="103">
        <v>2.4300000000000002</v>
      </c>
      <c r="W25" s="106"/>
      <c r="X25" s="110"/>
      <c r="Y25" s="107"/>
      <c r="Z25" s="107"/>
      <c r="AA25" s="112"/>
    </row>
    <row r="26" spans="1:27" ht="15.75">
      <c r="A26" s="98">
        <v>199801</v>
      </c>
      <c r="B26" s="97">
        <v>1998</v>
      </c>
      <c r="C26" s="97">
        <v>1</v>
      </c>
      <c r="D26" s="96" t="s">
        <v>3</v>
      </c>
      <c r="E26" s="99">
        <v>852</v>
      </c>
      <c r="F26" s="99">
        <v>8060</v>
      </c>
      <c r="G26" s="99" t="s">
        <v>74</v>
      </c>
      <c r="H26" s="99" t="s">
        <v>75</v>
      </c>
      <c r="I26" s="99" t="s">
        <v>76</v>
      </c>
      <c r="J26" s="99" t="s">
        <v>1260</v>
      </c>
      <c r="K26" s="104">
        <v>38</v>
      </c>
      <c r="L26" s="102">
        <v>4.4000000000000004</v>
      </c>
      <c r="M26" s="100">
        <v>38</v>
      </c>
      <c r="N26" s="103">
        <v>0.69</v>
      </c>
      <c r="O26" s="103">
        <v>0.4</v>
      </c>
      <c r="P26" s="103">
        <v>0.35</v>
      </c>
      <c r="Q26" s="103">
        <v>0.19</v>
      </c>
      <c r="R26" s="103">
        <v>0.14000000000000001</v>
      </c>
      <c r="S26" s="103">
        <v>0.05</v>
      </c>
      <c r="T26" s="103">
        <v>0.52</v>
      </c>
      <c r="U26" s="103">
        <v>0.16</v>
      </c>
      <c r="V26" s="103">
        <v>1.56</v>
      </c>
      <c r="W26" s="106"/>
      <c r="X26" s="110"/>
      <c r="Y26" s="107"/>
      <c r="Z26" s="107"/>
      <c r="AA26" s="112"/>
    </row>
    <row r="27" spans="1:27" ht="15.75">
      <c r="A27" s="98">
        <v>199802</v>
      </c>
      <c r="B27" s="97">
        <v>1998</v>
      </c>
      <c r="C27" s="97">
        <v>2</v>
      </c>
      <c r="D27" s="96" t="s">
        <v>3</v>
      </c>
      <c r="E27" s="99">
        <v>852</v>
      </c>
      <c r="F27" s="99">
        <v>8060</v>
      </c>
      <c r="G27" s="99" t="s">
        <v>74</v>
      </c>
      <c r="H27" s="99" t="s">
        <v>75</v>
      </c>
      <c r="I27" s="99" t="s">
        <v>76</v>
      </c>
      <c r="J27" s="99" t="s">
        <v>1260</v>
      </c>
      <c r="K27" s="104">
        <v>64</v>
      </c>
      <c r="L27" s="102">
        <v>4.4000000000000004</v>
      </c>
      <c r="M27" s="100">
        <v>36</v>
      </c>
      <c r="N27" s="103">
        <v>1.1499999999999999</v>
      </c>
      <c r="O27" s="103">
        <v>0.51</v>
      </c>
      <c r="P27" s="103">
        <v>0.48</v>
      </c>
      <c r="Q27" s="103">
        <v>0.37</v>
      </c>
      <c r="R27" s="103">
        <v>0.13</v>
      </c>
      <c r="S27" s="103">
        <v>0.09</v>
      </c>
      <c r="T27" s="103">
        <v>0.72</v>
      </c>
      <c r="U27" s="103">
        <v>0.04</v>
      </c>
      <c r="V27" s="103">
        <v>1.97</v>
      </c>
      <c r="W27" s="106"/>
      <c r="X27" s="110"/>
      <c r="Y27" s="107"/>
      <c r="Z27" s="107"/>
      <c r="AA27" s="112"/>
    </row>
    <row r="28" spans="1:27" ht="15.75">
      <c r="A28" s="98">
        <v>199803</v>
      </c>
      <c r="B28" s="97">
        <v>1998</v>
      </c>
      <c r="C28" s="97">
        <v>3</v>
      </c>
      <c r="D28" s="96" t="s">
        <v>3</v>
      </c>
      <c r="E28" s="99">
        <v>852</v>
      </c>
      <c r="F28" s="99">
        <v>8060</v>
      </c>
      <c r="G28" s="99" t="s">
        <v>74</v>
      </c>
      <c r="H28" s="99" t="s">
        <v>75</v>
      </c>
      <c r="I28" s="99" t="s">
        <v>76</v>
      </c>
      <c r="J28" s="99" t="s">
        <v>1260</v>
      </c>
      <c r="K28" s="104">
        <v>17</v>
      </c>
      <c r="L28" s="102">
        <v>4.5</v>
      </c>
      <c r="M28" s="100">
        <v>30</v>
      </c>
      <c r="N28" s="103">
        <v>0.54</v>
      </c>
      <c r="O28" s="103">
        <v>0.56000000000000005</v>
      </c>
      <c r="P28" s="103">
        <v>0.4</v>
      </c>
      <c r="Q28" s="103">
        <v>0.34</v>
      </c>
      <c r="R28" s="103">
        <v>0.17</v>
      </c>
      <c r="S28" s="103">
        <v>0.06</v>
      </c>
      <c r="T28" s="103">
        <v>0.37</v>
      </c>
      <c r="U28" s="103">
        <v>0.12</v>
      </c>
      <c r="V28" s="103">
        <v>1.79</v>
      </c>
      <c r="W28" s="106"/>
      <c r="X28" s="110"/>
      <c r="Y28" s="107"/>
      <c r="Z28" s="107"/>
      <c r="AA28" s="112"/>
    </row>
    <row r="29" spans="1:27" ht="15.75">
      <c r="A29" s="98">
        <v>199804</v>
      </c>
      <c r="B29" s="97">
        <v>1998</v>
      </c>
      <c r="C29" s="97">
        <v>4</v>
      </c>
      <c r="D29" s="96" t="s">
        <v>3</v>
      </c>
      <c r="E29" s="99">
        <v>852</v>
      </c>
      <c r="F29" s="99">
        <v>8060</v>
      </c>
      <c r="G29" s="99" t="s">
        <v>74</v>
      </c>
      <c r="H29" s="99" t="s">
        <v>75</v>
      </c>
      <c r="I29" s="99" t="s">
        <v>76</v>
      </c>
      <c r="J29" s="99" t="s">
        <v>1260</v>
      </c>
      <c r="K29" s="104">
        <v>50</v>
      </c>
      <c r="L29" s="102">
        <v>4.4000000000000004</v>
      </c>
      <c r="M29" s="100">
        <v>38</v>
      </c>
      <c r="N29" s="103">
        <v>0.26</v>
      </c>
      <c r="O29" s="103">
        <v>0.69</v>
      </c>
      <c r="P29" s="103">
        <v>0.93</v>
      </c>
      <c r="Q29" s="103">
        <v>0.74</v>
      </c>
      <c r="R29" s="103">
        <v>0.37</v>
      </c>
      <c r="S29" s="103">
        <v>0.05</v>
      </c>
      <c r="T29" s="103">
        <v>0.25</v>
      </c>
      <c r="U29" s="103">
        <v>0.04</v>
      </c>
      <c r="V29" s="103">
        <v>2.58</v>
      </c>
      <c r="W29" s="106"/>
      <c r="X29" s="110"/>
      <c r="Y29" s="107"/>
      <c r="Z29" s="107"/>
      <c r="AA29" s="112"/>
    </row>
    <row r="30" spans="1:27" ht="15.75">
      <c r="A30" s="98">
        <v>199805</v>
      </c>
      <c r="B30" s="97">
        <v>1998</v>
      </c>
      <c r="C30" s="97">
        <v>5</v>
      </c>
      <c r="D30" s="96" t="s">
        <v>3</v>
      </c>
      <c r="E30" s="99">
        <v>852</v>
      </c>
      <c r="F30" s="99">
        <v>8060</v>
      </c>
      <c r="G30" s="99" t="s">
        <v>74</v>
      </c>
      <c r="H30" s="99" t="s">
        <v>75</v>
      </c>
      <c r="I30" s="99" t="s">
        <v>76</v>
      </c>
      <c r="J30" s="99" t="s">
        <v>1260</v>
      </c>
      <c r="K30" s="104">
        <v>53</v>
      </c>
      <c r="L30" s="102">
        <v>5.6</v>
      </c>
      <c r="M30" s="100">
        <v>3</v>
      </c>
      <c r="N30" s="103">
        <v>0.17</v>
      </c>
      <c r="O30" s="103">
        <v>0.48</v>
      </c>
      <c r="P30" s="103">
        <v>0.92</v>
      </c>
      <c r="Q30" s="103">
        <v>1.28</v>
      </c>
      <c r="R30" s="103">
        <v>0.13</v>
      </c>
      <c r="S30" s="103">
        <v>0.08</v>
      </c>
      <c r="T30" s="103">
        <v>0.06</v>
      </c>
      <c r="U30" s="103">
        <v>0.1</v>
      </c>
      <c r="V30" s="103">
        <v>1.9</v>
      </c>
      <c r="W30" s="106"/>
      <c r="X30" s="110"/>
      <c r="Y30" s="107"/>
      <c r="Z30" s="107"/>
      <c r="AA30" s="112"/>
    </row>
    <row r="31" spans="1:27" ht="15.75">
      <c r="A31" s="98">
        <v>199806</v>
      </c>
      <c r="B31" s="97">
        <v>1998</v>
      </c>
      <c r="C31" s="97">
        <v>6</v>
      </c>
      <c r="D31" s="96" t="s">
        <v>3</v>
      </c>
      <c r="E31" s="99">
        <v>852</v>
      </c>
      <c r="F31" s="99">
        <v>8060</v>
      </c>
      <c r="G31" s="99" t="s">
        <v>74</v>
      </c>
      <c r="H31" s="99" t="s">
        <v>75</v>
      </c>
      <c r="I31" s="99" t="s">
        <v>76</v>
      </c>
      <c r="J31" s="99" t="s">
        <v>1260</v>
      </c>
      <c r="K31" s="104">
        <v>106</v>
      </c>
      <c r="L31" s="102">
        <v>4.9000000000000004</v>
      </c>
      <c r="M31" s="100">
        <v>12</v>
      </c>
      <c r="N31" s="103">
        <v>0.18</v>
      </c>
      <c r="O31" s="103">
        <v>0.22</v>
      </c>
      <c r="P31" s="103">
        <v>0.33</v>
      </c>
      <c r="Q31" s="103">
        <v>0.19</v>
      </c>
      <c r="R31" s="103">
        <v>0.17</v>
      </c>
      <c r="S31" s="103">
        <v>0.03</v>
      </c>
      <c r="T31" s="103">
        <v>0.06</v>
      </c>
      <c r="U31" s="103">
        <v>0.1</v>
      </c>
      <c r="V31" s="103">
        <v>0.99</v>
      </c>
      <c r="W31" s="106"/>
      <c r="X31" s="110"/>
      <c r="Y31" s="107"/>
      <c r="Z31" s="107"/>
      <c r="AA31" s="112"/>
    </row>
    <row r="32" spans="1:27" ht="15.75">
      <c r="A32" s="98">
        <v>199807</v>
      </c>
      <c r="B32" s="97">
        <v>1998</v>
      </c>
      <c r="C32" s="97">
        <v>7</v>
      </c>
      <c r="D32" s="96" t="s">
        <v>3</v>
      </c>
      <c r="E32" s="99">
        <v>852</v>
      </c>
      <c r="F32" s="99">
        <v>8060</v>
      </c>
      <c r="G32" s="99" t="s">
        <v>74</v>
      </c>
      <c r="H32" s="99" t="s">
        <v>75</v>
      </c>
      <c r="I32" s="99" t="s">
        <v>76</v>
      </c>
      <c r="J32" s="99" t="s">
        <v>1260</v>
      </c>
      <c r="K32" s="104">
        <v>84</v>
      </c>
      <c r="L32" s="102">
        <v>4.8</v>
      </c>
      <c r="M32" s="100">
        <v>15</v>
      </c>
      <c r="N32" s="103">
        <v>0.28999999999999998</v>
      </c>
      <c r="O32" s="103">
        <v>0.18</v>
      </c>
      <c r="P32" s="103">
        <v>0.26</v>
      </c>
      <c r="Q32" s="103">
        <v>0.15</v>
      </c>
      <c r="R32" s="103">
        <v>0.03</v>
      </c>
      <c r="S32" s="103">
        <v>0.01</v>
      </c>
      <c r="T32" s="103">
        <v>0.18</v>
      </c>
      <c r="U32" s="103">
        <v>0.04</v>
      </c>
      <c r="V32" s="103">
        <v>1.01</v>
      </c>
      <c r="W32" s="106"/>
      <c r="X32" s="110"/>
      <c r="Y32" s="107"/>
      <c r="Z32" s="107"/>
      <c r="AA32" s="112"/>
    </row>
    <row r="33" spans="1:27" ht="15.75">
      <c r="A33" s="98">
        <v>199808</v>
      </c>
      <c r="B33" s="97">
        <v>1998</v>
      </c>
      <c r="C33" s="97">
        <v>8</v>
      </c>
      <c r="D33" s="96" t="s">
        <v>3</v>
      </c>
      <c r="E33" s="99">
        <v>852</v>
      </c>
      <c r="F33" s="99">
        <v>8060</v>
      </c>
      <c r="G33" s="99" t="s">
        <v>74</v>
      </c>
      <c r="H33" s="99" t="s">
        <v>75</v>
      </c>
      <c r="I33" s="99" t="s">
        <v>76</v>
      </c>
      <c r="J33" s="99" t="s">
        <v>1260</v>
      </c>
      <c r="K33" s="104">
        <v>111</v>
      </c>
      <c r="L33" s="102">
        <v>4.8</v>
      </c>
      <c r="M33" s="100">
        <v>16</v>
      </c>
      <c r="N33" s="103">
        <v>0.16</v>
      </c>
      <c r="O33" s="103">
        <v>0.15</v>
      </c>
      <c r="P33" s="103">
        <v>0.28000000000000003</v>
      </c>
      <c r="Q33" s="103">
        <v>0.13</v>
      </c>
      <c r="R33" s="103">
        <v>0.03</v>
      </c>
      <c r="S33" s="103">
        <v>0.01</v>
      </c>
      <c r="T33" s="103">
        <v>0.06</v>
      </c>
      <c r="U33" s="103">
        <v>0.04</v>
      </c>
      <c r="V33" s="103">
        <v>0.99</v>
      </c>
      <c r="W33" s="106"/>
      <c r="X33" s="110"/>
      <c r="Y33" s="107"/>
      <c r="Z33" s="107"/>
      <c r="AA33" s="112"/>
    </row>
    <row r="34" spans="1:27" ht="15.75">
      <c r="A34" s="98">
        <v>199809</v>
      </c>
      <c r="B34" s="97">
        <v>1998</v>
      </c>
      <c r="C34" s="97">
        <v>9</v>
      </c>
      <c r="D34" s="96" t="s">
        <v>3</v>
      </c>
      <c r="E34" s="99">
        <v>852</v>
      </c>
      <c r="F34" s="99">
        <v>8060</v>
      </c>
      <c r="G34" s="99" t="s">
        <v>74</v>
      </c>
      <c r="H34" s="99" t="s">
        <v>75</v>
      </c>
      <c r="I34" s="99" t="s">
        <v>76</v>
      </c>
      <c r="J34" s="99" t="s">
        <v>1260</v>
      </c>
      <c r="K34" s="104">
        <v>75</v>
      </c>
      <c r="L34" s="102">
        <v>4.5999999999999996</v>
      </c>
      <c r="M34" s="100">
        <v>24</v>
      </c>
      <c r="N34" s="103">
        <v>0.27</v>
      </c>
      <c r="O34" s="103">
        <v>0.26</v>
      </c>
      <c r="P34" s="103">
        <v>0.63</v>
      </c>
      <c r="Q34" s="103">
        <v>0.31</v>
      </c>
      <c r="R34" s="103">
        <v>0.2</v>
      </c>
      <c r="S34" s="103">
        <v>0.06</v>
      </c>
      <c r="T34" s="103">
        <v>0.17</v>
      </c>
      <c r="U34" s="103">
        <v>0.21</v>
      </c>
      <c r="V34" s="103">
        <v>1.6</v>
      </c>
      <c r="W34" s="106"/>
      <c r="X34" s="110"/>
      <c r="Y34" s="107"/>
      <c r="Z34" s="107"/>
      <c r="AA34" s="112"/>
    </row>
    <row r="35" spans="1:27" ht="15.75">
      <c r="A35" s="98">
        <v>199810</v>
      </c>
      <c r="B35" s="97">
        <v>1998</v>
      </c>
      <c r="C35" s="97">
        <v>10</v>
      </c>
      <c r="D35" s="96" t="s">
        <v>3</v>
      </c>
      <c r="E35" s="99">
        <v>852</v>
      </c>
      <c r="F35" s="99">
        <v>8060</v>
      </c>
      <c r="G35" s="99" t="s">
        <v>74</v>
      </c>
      <c r="H35" s="99" t="s">
        <v>75</v>
      </c>
      <c r="I35" s="99" t="s">
        <v>76</v>
      </c>
      <c r="J35" s="99" t="s">
        <v>1260</v>
      </c>
      <c r="K35" s="104">
        <v>148</v>
      </c>
      <c r="L35" s="102">
        <v>4.8</v>
      </c>
      <c r="M35" s="100">
        <v>17</v>
      </c>
      <c r="N35" s="103">
        <v>0.43</v>
      </c>
      <c r="O35" s="103">
        <v>0.17</v>
      </c>
      <c r="P35" s="103">
        <v>0.19</v>
      </c>
      <c r="Q35" s="103">
        <v>0.08</v>
      </c>
      <c r="R35" s="103">
        <v>0.03</v>
      </c>
      <c r="S35" s="103">
        <v>0.03</v>
      </c>
      <c r="T35" s="103">
        <v>0.25</v>
      </c>
      <c r="U35" s="103">
        <v>0.04</v>
      </c>
      <c r="V35" s="103">
        <v>1.07</v>
      </c>
      <c r="W35" s="106"/>
      <c r="X35" s="110"/>
      <c r="Y35" s="107"/>
      <c r="Z35" s="107"/>
      <c r="AA35" s="112"/>
    </row>
    <row r="36" spans="1:27" ht="15.75">
      <c r="A36" s="98">
        <v>199811</v>
      </c>
      <c r="B36" s="97">
        <v>1998</v>
      </c>
      <c r="C36" s="97">
        <v>11</v>
      </c>
      <c r="D36" s="96" t="s">
        <v>3</v>
      </c>
      <c r="E36" s="99">
        <v>852</v>
      </c>
      <c r="F36" s="99">
        <v>8060</v>
      </c>
      <c r="G36" s="99" t="s">
        <v>74</v>
      </c>
      <c r="H36" s="99" t="s">
        <v>75</v>
      </c>
      <c r="I36" s="99" t="s">
        <v>76</v>
      </c>
      <c r="J36" s="99" t="s">
        <v>1260</v>
      </c>
      <c r="K36" s="104">
        <v>36</v>
      </c>
      <c r="L36" s="102">
        <v>4.3</v>
      </c>
      <c r="M36" s="100">
        <v>51</v>
      </c>
      <c r="N36" s="103">
        <v>0.64</v>
      </c>
      <c r="O36" s="103">
        <v>0.72</v>
      </c>
      <c r="P36" s="103">
        <v>1.04</v>
      </c>
      <c r="Q36" s="103">
        <v>0.59</v>
      </c>
      <c r="R36" s="103">
        <v>0.57999999999999996</v>
      </c>
      <c r="S36" s="103">
        <v>0.06</v>
      </c>
      <c r="T36" s="103">
        <v>0.35</v>
      </c>
      <c r="U36" s="103">
        <v>0.17</v>
      </c>
      <c r="V36" s="103">
        <v>2.94</v>
      </c>
      <c r="W36" s="106"/>
      <c r="X36" s="110"/>
      <c r="Y36" s="107"/>
      <c r="Z36" s="107"/>
      <c r="AA36" s="112"/>
    </row>
    <row r="37" spans="1:27" ht="15.75">
      <c r="A37" s="98">
        <v>199812</v>
      </c>
      <c r="B37" s="97">
        <v>1998</v>
      </c>
      <c r="C37" s="97">
        <v>12</v>
      </c>
      <c r="D37" s="96" t="s">
        <v>3</v>
      </c>
      <c r="E37" s="99">
        <v>852</v>
      </c>
      <c r="F37" s="99">
        <v>8060</v>
      </c>
      <c r="G37" s="99" t="s">
        <v>74</v>
      </c>
      <c r="H37" s="99" t="s">
        <v>75</v>
      </c>
      <c r="I37" s="99" t="s">
        <v>76</v>
      </c>
      <c r="J37" s="99" t="s">
        <v>1260</v>
      </c>
      <c r="K37" s="104">
        <v>114</v>
      </c>
      <c r="L37" s="102">
        <v>4.8</v>
      </c>
      <c r="M37" s="100">
        <v>15</v>
      </c>
      <c r="N37" s="103">
        <v>1.87</v>
      </c>
      <c r="O37" s="103">
        <v>0.35</v>
      </c>
      <c r="P37" s="103">
        <v>0.42</v>
      </c>
      <c r="Q37" s="103">
        <v>0.22</v>
      </c>
      <c r="R37" s="103">
        <v>0.33</v>
      </c>
      <c r="S37" s="103">
        <v>0.14000000000000001</v>
      </c>
      <c r="T37" s="103">
        <v>1.2</v>
      </c>
      <c r="U37" s="103">
        <v>0.13</v>
      </c>
      <c r="V37" s="103">
        <v>1.86</v>
      </c>
      <c r="W37" s="106"/>
      <c r="X37" s="110"/>
      <c r="Y37" s="107"/>
      <c r="Z37" s="107"/>
      <c r="AA37" s="112"/>
    </row>
    <row r="38" spans="1:27" ht="15.75">
      <c r="A38" s="98">
        <v>199901</v>
      </c>
      <c r="B38" s="97">
        <v>1999</v>
      </c>
      <c r="C38" s="97">
        <v>1</v>
      </c>
      <c r="D38" s="96" t="s">
        <v>3</v>
      </c>
      <c r="E38" s="99">
        <v>852</v>
      </c>
      <c r="F38" s="99">
        <v>8060</v>
      </c>
      <c r="G38" s="99" t="s">
        <v>74</v>
      </c>
      <c r="H38" s="99" t="s">
        <v>75</v>
      </c>
      <c r="I38" s="99" t="s">
        <v>76</v>
      </c>
      <c r="J38" s="99" t="s">
        <v>1260</v>
      </c>
      <c r="K38" s="104">
        <v>79</v>
      </c>
      <c r="L38" s="102">
        <v>4.5999999999999996</v>
      </c>
      <c r="M38" s="100">
        <v>26</v>
      </c>
      <c r="N38" s="103">
        <v>0.79</v>
      </c>
      <c r="O38" s="103">
        <v>0.36</v>
      </c>
      <c r="P38" s="103">
        <v>0.34</v>
      </c>
      <c r="Q38" s="103">
        <v>0.18</v>
      </c>
      <c r="R38" s="103">
        <v>0.11</v>
      </c>
      <c r="S38" s="103">
        <v>0.06</v>
      </c>
      <c r="T38" s="103">
        <v>0.49</v>
      </c>
      <c r="U38" s="103">
        <v>0.11</v>
      </c>
      <c r="V38" s="103">
        <v>1.66</v>
      </c>
      <c r="W38" s="106"/>
      <c r="X38" s="110"/>
      <c r="Y38" s="107"/>
      <c r="Z38" s="107"/>
      <c r="AA38" s="112"/>
    </row>
    <row r="39" spans="1:27" ht="15.75">
      <c r="A39" s="98">
        <v>199902</v>
      </c>
      <c r="B39" s="97">
        <v>1999</v>
      </c>
      <c r="C39" s="97">
        <v>2</v>
      </c>
      <c r="D39" s="96" t="s">
        <v>3</v>
      </c>
      <c r="E39" s="99">
        <v>852</v>
      </c>
      <c r="F39" s="99">
        <v>8060</v>
      </c>
      <c r="G39" s="99" t="s">
        <v>74</v>
      </c>
      <c r="H39" s="99" t="s">
        <v>75</v>
      </c>
      <c r="I39" s="99" t="s">
        <v>76</v>
      </c>
      <c r="J39" s="99" t="s">
        <v>1260</v>
      </c>
      <c r="K39" s="104">
        <v>40</v>
      </c>
      <c r="L39" s="102">
        <v>4.7</v>
      </c>
      <c r="M39" s="100">
        <v>21</v>
      </c>
      <c r="N39" s="103">
        <v>1.1499999999999999</v>
      </c>
      <c r="O39" s="103">
        <v>0.39</v>
      </c>
      <c r="P39" s="103">
        <v>0.37</v>
      </c>
      <c r="Q39" s="103">
        <v>0.26</v>
      </c>
      <c r="R39" s="103">
        <v>0.06</v>
      </c>
      <c r="S39" s="103">
        <v>0.09</v>
      </c>
      <c r="T39" s="103">
        <v>0.8</v>
      </c>
      <c r="U39" s="103">
        <v>0.08</v>
      </c>
      <c r="V39" s="103">
        <v>1.84</v>
      </c>
      <c r="W39" s="106"/>
      <c r="X39" s="110">
        <v>0.27</v>
      </c>
      <c r="Y39" s="107"/>
      <c r="Z39" s="107"/>
      <c r="AA39" s="112"/>
    </row>
    <row r="40" spans="1:27" ht="15.75">
      <c r="A40" s="98">
        <v>199903</v>
      </c>
      <c r="B40" s="97">
        <v>1999</v>
      </c>
      <c r="C40" s="97">
        <v>3</v>
      </c>
      <c r="D40" s="96" t="s">
        <v>3</v>
      </c>
      <c r="E40" s="99">
        <v>852</v>
      </c>
      <c r="F40" s="99">
        <v>8060</v>
      </c>
      <c r="G40" s="99" t="s">
        <v>74</v>
      </c>
      <c r="H40" s="99" t="s">
        <v>75</v>
      </c>
      <c r="I40" s="99" t="s">
        <v>76</v>
      </c>
      <c r="J40" s="99" t="s">
        <v>1260</v>
      </c>
      <c r="K40" s="104">
        <v>98</v>
      </c>
      <c r="L40" s="102">
        <v>4.4000000000000004</v>
      </c>
      <c r="M40" s="100">
        <v>42</v>
      </c>
      <c r="N40" s="103">
        <v>0.27</v>
      </c>
      <c r="O40" s="103">
        <v>0.71</v>
      </c>
      <c r="P40" s="103">
        <v>0.75</v>
      </c>
      <c r="Q40" s="103">
        <v>0.78</v>
      </c>
      <c r="R40" s="103">
        <v>0.18</v>
      </c>
      <c r="S40" s="103">
        <v>0.03</v>
      </c>
      <c r="T40" s="103">
        <v>0.17</v>
      </c>
      <c r="U40" s="103">
        <v>0.06</v>
      </c>
      <c r="V40" s="103">
        <v>2.4300000000000002</v>
      </c>
      <c r="W40" s="106"/>
      <c r="X40" s="110">
        <v>0.82</v>
      </c>
      <c r="Y40" s="107"/>
      <c r="Z40" s="107"/>
      <c r="AA40" s="112"/>
    </row>
    <row r="41" spans="1:27" ht="15.75">
      <c r="A41" s="98">
        <v>199904</v>
      </c>
      <c r="B41" s="97">
        <v>1999</v>
      </c>
      <c r="C41" s="97">
        <v>4</v>
      </c>
      <c r="D41" s="96" t="s">
        <v>3</v>
      </c>
      <c r="E41" s="99">
        <v>852</v>
      </c>
      <c r="F41" s="99">
        <v>8060</v>
      </c>
      <c r="G41" s="99" t="s">
        <v>74</v>
      </c>
      <c r="H41" s="99" t="s">
        <v>75</v>
      </c>
      <c r="I41" s="99" t="s">
        <v>76</v>
      </c>
      <c r="J41" s="99" t="s">
        <v>1260</v>
      </c>
      <c r="K41" s="104">
        <v>103</v>
      </c>
      <c r="L41" s="102">
        <v>5</v>
      </c>
      <c r="M41" s="100">
        <v>11</v>
      </c>
      <c r="N41" s="103">
        <v>0.21</v>
      </c>
      <c r="O41" s="103">
        <v>0.27</v>
      </c>
      <c r="P41" s="103">
        <v>0.25</v>
      </c>
      <c r="Q41" s="103">
        <v>0.18</v>
      </c>
      <c r="R41" s="103">
        <v>0.23</v>
      </c>
      <c r="S41" s="103">
        <v>0.03</v>
      </c>
      <c r="T41" s="103">
        <v>0.14000000000000001</v>
      </c>
      <c r="U41" s="103">
        <v>0.12</v>
      </c>
      <c r="V41" s="103">
        <v>1.02</v>
      </c>
      <c r="W41" s="106"/>
      <c r="X41" s="110">
        <v>0.21</v>
      </c>
      <c r="Y41" s="107"/>
      <c r="Z41" s="107"/>
      <c r="AA41" s="112"/>
    </row>
    <row r="42" spans="1:27" ht="15.75">
      <c r="A42" s="98">
        <v>199905</v>
      </c>
      <c r="B42" s="97">
        <v>1999</v>
      </c>
      <c r="C42" s="97">
        <v>5</v>
      </c>
      <c r="D42" s="96" t="s">
        <v>3</v>
      </c>
      <c r="E42" s="99">
        <v>852</v>
      </c>
      <c r="F42" s="99">
        <v>8060</v>
      </c>
      <c r="G42" s="99" t="s">
        <v>74</v>
      </c>
      <c r="H42" s="99" t="s">
        <v>75</v>
      </c>
      <c r="I42" s="99" t="s">
        <v>76</v>
      </c>
      <c r="J42" s="99" t="s">
        <v>1260</v>
      </c>
      <c r="K42" s="104">
        <v>40</v>
      </c>
      <c r="L42" s="102">
        <v>4.5</v>
      </c>
      <c r="M42" s="100">
        <v>31</v>
      </c>
      <c r="N42" s="103">
        <v>0.6</v>
      </c>
      <c r="O42" s="103">
        <v>0.38</v>
      </c>
      <c r="P42" s="103">
        <v>0.64</v>
      </c>
      <c r="Q42" s="103">
        <v>0.1</v>
      </c>
      <c r="R42" s="103">
        <v>0.61</v>
      </c>
      <c r="S42" s="103">
        <v>0.12</v>
      </c>
      <c r="T42" s="103">
        <v>0.37</v>
      </c>
      <c r="U42" s="103">
        <v>0.3</v>
      </c>
      <c r="V42" s="103">
        <v>2.23</v>
      </c>
      <c r="W42" s="106"/>
      <c r="X42" s="110">
        <v>0.28000000000000003</v>
      </c>
      <c r="Y42" s="107"/>
      <c r="Z42" s="107"/>
      <c r="AA42" s="112"/>
    </row>
    <row r="43" spans="1:27" ht="15.75">
      <c r="A43" s="98">
        <v>199906</v>
      </c>
      <c r="B43" s="97">
        <v>1999</v>
      </c>
      <c r="C43" s="97">
        <v>6</v>
      </c>
      <c r="D43" s="96" t="s">
        <v>3</v>
      </c>
      <c r="E43" s="99">
        <v>852</v>
      </c>
      <c r="F43" s="99">
        <v>8060</v>
      </c>
      <c r="G43" s="99" t="s">
        <v>74</v>
      </c>
      <c r="H43" s="99" t="s">
        <v>75</v>
      </c>
      <c r="I43" s="99" t="s">
        <v>76</v>
      </c>
      <c r="J43" s="99" t="s">
        <v>1260</v>
      </c>
      <c r="K43" s="104">
        <v>122</v>
      </c>
      <c r="L43" s="102">
        <v>4.9000000000000004</v>
      </c>
      <c r="M43" s="100">
        <v>12</v>
      </c>
      <c r="N43" s="103">
        <v>0.12</v>
      </c>
      <c r="O43" s="103">
        <v>0.37</v>
      </c>
      <c r="P43" s="103">
        <v>0.47</v>
      </c>
      <c r="Q43" s="103">
        <v>0.52</v>
      </c>
      <c r="R43" s="103">
        <v>0.1</v>
      </c>
      <c r="S43" s="103">
        <v>0.03</v>
      </c>
      <c r="T43" s="103">
        <v>0.11</v>
      </c>
      <c r="U43" s="103">
        <v>0.2</v>
      </c>
      <c r="V43" s="103">
        <v>1.3</v>
      </c>
      <c r="W43" s="106"/>
      <c r="X43" s="110">
        <v>0.57999999999999996</v>
      </c>
      <c r="Y43" s="107"/>
      <c r="Z43" s="107"/>
      <c r="AA43" s="112"/>
    </row>
    <row r="44" spans="1:27" ht="15.75">
      <c r="A44" s="98">
        <v>199907</v>
      </c>
      <c r="B44" s="97">
        <v>1999</v>
      </c>
      <c r="C44" s="97">
        <v>7</v>
      </c>
      <c r="D44" s="96" t="s">
        <v>3</v>
      </c>
      <c r="E44" s="99">
        <v>852</v>
      </c>
      <c r="F44" s="99">
        <v>8060</v>
      </c>
      <c r="G44" s="99" t="s">
        <v>74</v>
      </c>
      <c r="H44" s="99" t="s">
        <v>75</v>
      </c>
      <c r="I44" s="99" t="s">
        <v>76</v>
      </c>
      <c r="J44" s="99" t="s">
        <v>1260</v>
      </c>
      <c r="K44" s="104">
        <v>85</v>
      </c>
      <c r="L44" s="102">
        <v>4.7</v>
      </c>
      <c r="M44" s="100">
        <v>20</v>
      </c>
      <c r="N44" s="103">
        <v>0.22</v>
      </c>
      <c r="O44" s="103">
        <v>0.28999999999999998</v>
      </c>
      <c r="P44" s="103">
        <v>0.4</v>
      </c>
      <c r="Q44" s="103">
        <v>0.33</v>
      </c>
      <c r="R44" s="103">
        <v>0.09</v>
      </c>
      <c r="S44" s="103">
        <v>0.03</v>
      </c>
      <c r="T44" s="103">
        <v>0.15</v>
      </c>
      <c r="U44" s="103">
        <v>7.0000000000000007E-2</v>
      </c>
      <c r="V44" s="103">
        <v>1.32</v>
      </c>
      <c r="W44" s="106"/>
      <c r="X44" s="110">
        <v>0.38</v>
      </c>
      <c r="Y44" s="107"/>
      <c r="Z44" s="107"/>
      <c r="AA44" s="112"/>
    </row>
    <row r="45" spans="1:27" ht="15.75">
      <c r="A45" s="98">
        <v>199908</v>
      </c>
      <c r="B45" s="97">
        <v>1999</v>
      </c>
      <c r="C45" s="97">
        <v>8</v>
      </c>
      <c r="D45" s="96" t="s">
        <v>3</v>
      </c>
      <c r="E45" s="99">
        <v>852</v>
      </c>
      <c r="F45" s="99">
        <v>8060</v>
      </c>
      <c r="G45" s="99" t="s">
        <v>74</v>
      </c>
      <c r="H45" s="99" t="s">
        <v>75</v>
      </c>
      <c r="I45" s="99" t="s">
        <v>76</v>
      </c>
      <c r="J45" s="99" t="s">
        <v>1260</v>
      </c>
      <c r="K45" s="104">
        <v>64</v>
      </c>
      <c r="L45" s="102">
        <v>4.9000000000000004</v>
      </c>
      <c r="M45" s="100">
        <v>13</v>
      </c>
      <c r="N45" s="103">
        <v>0.15</v>
      </c>
      <c r="O45" s="103">
        <v>0.24</v>
      </c>
      <c r="P45" s="103">
        <v>0.36</v>
      </c>
      <c r="Q45" s="103">
        <v>0.33</v>
      </c>
      <c r="R45" s="103">
        <v>0.08</v>
      </c>
      <c r="S45" s="103">
        <v>0.01</v>
      </c>
      <c r="T45" s="103">
        <v>0.08</v>
      </c>
      <c r="U45" s="103">
        <v>0.12</v>
      </c>
      <c r="V45" s="103">
        <v>1.04</v>
      </c>
      <c r="W45" s="106"/>
      <c r="X45" s="110">
        <v>0.42</v>
      </c>
      <c r="Y45" s="107"/>
      <c r="Z45" s="107"/>
      <c r="AA45" s="112"/>
    </row>
    <row r="46" spans="1:27" ht="15.75">
      <c r="A46" s="98">
        <v>199909</v>
      </c>
      <c r="B46" s="97">
        <v>1999</v>
      </c>
      <c r="C46" s="97">
        <v>9</v>
      </c>
      <c r="D46" s="96" t="s">
        <v>3</v>
      </c>
      <c r="E46" s="99">
        <v>852</v>
      </c>
      <c r="F46" s="99">
        <v>8060</v>
      </c>
      <c r="G46" s="99" t="s">
        <v>74</v>
      </c>
      <c r="H46" s="99" t="s">
        <v>75</v>
      </c>
      <c r="I46" s="99" t="s">
        <v>76</v>
      </c>
      <c r="J46" s="99" t="s">
        <v>1260</v>
      </c>
      <c r="K46" s="104">
        <v>150</v>
      </c>
      <c r="L46" s="102">
        <v>4.9000000000000004</v>
      </c>
      <c r="M46" s="100">
        <v>13</v>
      </c>
      <c r="N46" s="103">
        <v>0.2</v>
      </c>
      <c r="O46" s="103">
        <v>0.21</v>
      </c>
      <c r="P46" s="103">
        <v>0.38</v>
      </c>
      <c r="Q46" s="103">
        <v>0.31</v>
      </c>
      <c r="R46" s="103">
        <v>0.08</v>
      </c>
      <c r="S46" s="103">
        <v>0.03</v>
      </c>
      <c r="T46" s="103">
        <v>0.12</v>
      </c>
      <c r="U46" s="103">
        <v>7.0000000000000007E-2</v>
      </c>
      <c r="V46" s="103">
        <v>1.03</v>
      </c>
      <c r="W46" s="106"/>
      <c r="X46" s="110">
        <v>0.4</v>
      </c>
      <c r="Y46" s="107"/>
      <c r="Z46" s="107"/>
      <c r="AA46" s="112"/>
    </row>
    <row r="47" spans="1:27" ht="15.75">
      <c r="A47" s="98">
        <v>199910</v>
      </c>
      <c r="B47" s="97">
        <v>1999</v>
      </c>
      <c r="C47" s="97">
        <v>10</v>
      </c>
      <c r="D47" s="96" t="s">
        <v>3</v>
      </c>
      <c r="E47" s="99">
        <v>852</v>
      </c>
      <c r="F47" s="99">
        <v>8060</v>
      </c>
      <c r="G47" s="99" t="s">
        <v>74</v>
      </c>
      <c r="H47" s="99" t="s">
        <v>75</v>
      </c>
      <c r="I47" s="99" t="s">
        <v>76</v>
      </c>
      <c r="J47" s="99" t="s">
        <v>1260</v>
      </c>
      <c r="K47" s="104">
        <v>38</v>
      </c>
      <c r="L47" s="102">
        <v>4.4000000000000004</v>
      </c>
      <c r="M47" s="100">
        <v>37</v>
      </c>
      <c r="N47" s="103">
        <v>0.74</v>
      </c>
      <c r="O47" s="103">
        <v>0.49</v>
      </c>
      <c r="P47" s="103">
        <v>0.7</v>
      </c>
      <c r="Q47" s="103">
        <v>0.46</v>
      </c>
      <c r="R47" s="103">
        <v>0.11</v>
      </c>
      <c r="S47" s="103">
        <v>7.0000000000000007E-2</v>
      </c>
      <c r="T47" s="103">
        <v>0.47</v>
      </c>
      <c r="U47" s="103">
        <v>0.24</v>
      </c>
      <c r="V47" s="103">
        <v>2.36</v>
      </c>
      <c r="W47" s="106"/>
      <c r="X47" s="110">
        <v>0.65</v>
      </c>
      <c r="Y47" s="107"/>
      <c r="Z47" s="107"/>
      <c r="AA47" s="112"/>
    </row>
    <row r="48" spans="1:27" ht="15.75">
      <c r="A48" s="98">
        <v>199911</v>
      </c>
      <c r="B48" s="97">
        <v>1999</v>
      </c>
      <c r="C48" s="97">
        <v>11</v>
      </c>
      <c r="D48" s="96" t="s">
        <v>3</v>
      </c>
      <c r="E48" s="99">
        <v>852</v>
      </c>
      <c r="F48" s="99">
        <v>8060</v>
      </c>
      <c r="G48" s="99" t="s">
        <v>74</v>
      </c>
      <c r="H48" s="99" t="s">
        <v>75</v>
      </c>
      <c r="I48" s="99" t="s">
        <v>76</v>
      </c>
      <c r="J48" s="99" t="s">
        <v>1260</v>
      </c>
      <c r="K48" s="104">
        <v>66</v>
      </c>
      <c r="L48" s="102">
        <v>4.0999999999999996</v>
      </c>
      <c r="M48" s="100">
        <v>72</v>
      </c>
      <c r="N48" s="103">
        <v>4.5</v>
      </c>
      <c r="O48" s="103">
        <v>0.98</v>
      </c>
      <c r="P48" s="103">
        <v>1.62</v>
      </c>
      <c r="Q48" s="103">
        <v>0.97</v>
      </c>
      <c r="R48" s="103">
        <v>0.45</v>
      </c>
      <c r="S48" s="103">
        <v>0.28999999999999998</v>
      </c>
      <c r="T48" s="103">
        <v>2.6</v>
      </c>
      <c r="U48" s="103">
        <v>0.27</v>
      </c>
      <c r="V48" s="103">
        <v>6.24</v>
      </c>
      <c r="W48" s="106"/>
      <c r="X48" s="110">
        <v>1.3</v>
      </c>
      <c r="Y48" s="107"/>
      <c r="Z48" s="107"/>
      <c r="AA48" s="112"/>
    </row>
    <row r="49" spans="1:27" ht="15.75">
      <c r="A49" s="98">
        <v>199912</v>
      </c>
      <c r="B49" s="97">
        <v>1999</v>
      </c>
      <c r="C49" s="97">
        <v>12</v>
      </c>
      <c r="D49" s="96" t="s">
        <v>3</v>
      </c>
      <c r="E49" s="99">
        <v>852</v>
      </c>
      <c r="F49" s="99">
        <v>8060</v>
      </c>
      <c r="G49" s="99" t="s">
        <v>74</v>
      </c>
      <c r="H49" s="99" t="s">
        <v>75</v>
      </c>
      <c r="I49" s="99" t="s">
        <v>76</v>
      </c>
      <c r="J49" s="99" t="s">
        <v>1260</v>
      </c>
      <c r="K49" s="104">
        <v>162</v>
      </c>
      <c r="L49" s="102">
        <v>4.5999999999999996</v>
      </c>
      <c r="M49" s="100">
        <v>26</v>
      </c>
      <c r="N49" s="103">
        <v>1.03</v>
      </c>
      <c r="O49" s="103">
        <v>0.28999999999999998</v>
      </c>
      <c r="P49" s="103">
        <v>0.25</v>
      </c>
      <c r="Q49" s="103">
        <v>0.12</v>
      </c>
      <c r="R49" s="103">
        <v>0.12</v>
      </c>
      <c r="S49" s="103">
        <v>7.0000000000000007E-2</v>
      </c>
      <c r="T49" s="103">
        <v>0.65</v>
      </c>
      <c r="U49" s="103">
        <v>0.08</v>
      </c>
      <c r="V49" s="103">
        <v>1.27</v>
      </c>
      <c r="W49" s="106"/>
      <c r="X49" s="110">
        <v>0.21</v>
      </c>
      <c r="Y49" s="107"/>
      <c r="Z49" s="107"/>
      <c r="AA49" s="112"/>
    </row>
    <row r="50" spans="1:27" ht="15.75">
      <c r="A50" s="98">
        <v>200001</v>
      </c>
      <c r="B50" s="97">
        <v>2000</v>
      </c>
      <c r="C50" s="97">
        <v>1</v>
      </c>
      <c r="D50" s="96" t="s">
        <v>3</v>
      </c>
      <c r="E50" s="99">
        <v>852</v>
      </c>
      <c r="F50" s="99">
        <v>8060</v>
      </c>
      <c r="G50" s="99" t="s">
        <v>74</v>
      </c>
      <c r="H50" s="99" t="s">
        <v>75</v>
      </c>
      <c r="I50" s="99" t="s">
        <v>76</v>
      </c>
      <c r="J50" s="99" t="s">
        <v>1260</v>
      </c>
      <c r="K50" s="104">
        <v>37</v>
      </c>
      <c r="L50" s="102">
        <v>4.5999999999999996</v>
      </c>
      <c r="M50" s="100">
        <v>26</v>
      </c>
      <c r="N50" s="103">
        <v>1.56</v>
      </c>
      <c r="O50" s="103">
        <v>0.38</v>
      </c>
      <c r="P50" s="103">
        <v>0.35</v>
      </c>
      <c r="Q50" s="103">
        <v>0.22</v>
      </c>
      <c r="R50" s="103">
        <v>0.14000000000000001</v>
      </c>
      <c r="S50" s="103">
        <v>0.09</v>
      </c>
      <c r="T50" s="103">
        <v>1.01</v>
      </c>
      <c r="U50" s="103">
        <v>0.14000000000000001</v>
      </c>
      <c r="V50" s="103">
        <v>1.91</v>
      </c>
      <c r="W50" s="106">
        <v>2</v>
      </c>
      <c r="X50" s="110">
        <v>0.83</v>
      </c>
      <c r="Y50" s="107">
        <v>0.62</v>
      </c>
      <c r="Z50" s="107"/>
      <c r="AA50" s="112"/>
    </row>
    <row r="51" spans="1:27" ht="15.75">
      <c r="A51" s="98">
        <v>200002</v>
      </c>
      <c r="B51" s="97">
        <v>2000</v>
      </c>
      <c r="C51" s="97">
        <v>2</v>
      </c>
      <c r="D51" s="96" t="s">
        <v>3</v>
      </c>
      <c r="E51" s="99">
        <v>852</v>
      </c>
      <c r="F51" s="99">
        <v>8060</v>
      </c>
      <c r="G51" s="99" t="s">
        <v>74</v>
      </c>
      <c r="H51" s="99" t="s">
        <v>75</v>
      </c>
      <c r="I51" s="99" t="s">
        <v>76</v>
      </c>
      <c r="J51" s="99" t="s">
        <v>1260</v>
      </c>
      <c r="K51" s="104">
        <v>51</v>
      </c>
      <c r="L51" s="102">
        <v>4.4000000000000004</v>
      </c>
      <c r="M51" s="100">
        <v>38</v>
      </c>
      <c r="N51" s="103">
        <v>1.46</v>
      </c>
      <c r="O51" s="103">
        <v>0.76</v>
      </c>
      <c r="P51" s="103">
        <v>0.52</v>
      </c>
      <c r="Q51" s="103">
        <v>0.44</v>
      </c>
      <c r="R51" s="103">
        <v>0.32</v>
      </c>
      <c r="S51" s="103">
        <v>0.12</v>
      </c>
      <c r="T51" s="103">
        <v>1.1000000000000001</v>
      </c>
      <c r="U51" s="103">
        <v>0.2</v>
      </c>
      <c r="V51" s="103">
        <v>2.36</v>
      </c>
      <c r="W51" s="106">
        <v>3</v>
      </c>
      <c r="X51" s="110">
        <v>0.69</v>
      </c>
      <c r="Y51" s="107">
        <v>0.25</v>
      </c>
      <c r="Z51" s="107"/>
      <c r="AA51" s="112"/>
    </row>
    <row r="52" spans="1:27" ht="15.75">
      <c r="A52" s="98">
        <v>200003</v>
      </c>
      <c r="B52" s="97">
        <v>2000</v>
      </c>
      <c r="C52" s="97">
        <v>3</v>
      </c>
      <c r="D52" s="96" t="s">
        <v>3</v>
      </c>
      <c r="E52" s="99">
        <v>852</v>
      </c>
      <c r="F52" s="99">
        <v>8060</v>
      </c>
      <c r="G52" s="99" t="s">
        <v>74</v>
      </c>
      <c r="H52" s="99" t="s">
        <v>75</v>
      </c>
      <c r="I52" s="99" t="s">
        <v>76</v>
      </c>
      <c r="J52" s="99" t="s">
        <v>1260</v>
      </c>
      <c r="K52" s="104">
        <v>27</v>
      </c>
      <c r="L52" s="102">
        <v>4.8</v>
      </c>
      <c r="M52" s="100">
        <v>15</v>
      </c>
      <c r="N52" s="103">
        <v>0.56000000000000005</v>
      </c>
      <c r="O52" s="103">
        <v>0.24</v>
      </c>
      <c r="P52" s="103">
        <v>0.2</v>
      </c>
      <c r="Q52" s="103">
        <v>0.1</v>
      </c>
      <c r="R52" s="103">
        <v>0.18</v>
      </c>
      <c r="S52" s="103">
        <v>0.04</v>
      </c>
      <c r="T52" s="103">
        <v>0.35</v>
      </c>
      <c r="U52" s="103">
        <v>7.0000000000000007E-2</v>
      </c>
      <c r="V52" s="103">
        <v>0.99</v>
      </c>
      <c r="W52" s="106">
        <v>2.1</v>
      </c>
      <c r="X52" s="110">
        <v>0.25</v>
      </c>
      <c r="Y52" s="107">
        <v>0.16</v>
      </c>
      <c r="Z52" s="107"/>
      <c r="AA52" s="112"/>
    </row>
    <row r="53" spans="1:27" ht="15.75">
      <c r="A53" s="98">
        <v>200004</v>
      </c>
      <c r="B53" s="97">
        <v>2000</v>
      </c>
      <c r="C53" s="97">
        <v>4</v>
      </c>
      <c r="D53" s="96" t="s">
        <v>3</v>
      </c>
      <c r="E53" s="99">
        <v>852</v>
      </c>
      <c r="F53" s="99">
        <v>8060</v>
      </c>
      <c r="G53" s="99" t="s">
        <v>74</v>
      </c>
      <c r="H53" s="99" t="s">
        <v>75</v>
      </c>
      <c r="I53" s="99" t="s">
        <v>76</v>
      </c>
      <c r="J53" s="99" t="s">
        <v>1260</v>
      </c>
      <c r="K53" s="104">
        <v>55</v>
      </c>
      <c r="L53" s="102">
        <v>4.4000000000000004</v>
      </c>
      <c r="M53" s="100">
        <v>36</v>
      </c>
      <c r="N53" s="103">
        <v>0.3</v>
      </c>
      <c r="O53" s="103">
        <v>0.69</v>
      </c>
      <c r="P53" s="103">
        <v>1.03</v>
      </c>
      <c r="Q53" s="103">
        <v>1</v>
      </c>
      <c r="R53" s="103">
        <v>0.42</v>
      </c>
      <c r="S53" s="103">
        <v>0.06</v>
      </c>
      <c r="T53" s="103">
        <v>0.22</v>
      </c>
      <c r="U53" s="103">
        <v>0.14000000000000001</v>
      </c>
      <c r="V53" s="103">
        <v>2.54</v>
      </c>
      <c r="W53" s="106">
        <v>9.1</v>
      </c>
      <c r="X53" s="110">
        <v>1.1000000000000001</v>
      </c>
      <c r="Y53" s="107">
        <v>0.1</v>
      </c>
      <c r="Z53" s="107"/>
      <c r="AA53" s="112"/>
    </row>
    <row r="54" spans="1:27" ht="15.75">
      <c r="A54" s="98">
        <v>200005</v>
      </c>
      <c r="B54" s="97">
        <v>2000</v>
      </c>
      <c r="C54" s="97">
        <v>5</v>
      </c>
      <c r="D54" s="96" t="s">
        <v>3</v>
      </c>
      <c r="E54" s="99">
        <v>852</v>
      </c>
      <c r="F54" s="99">
        <v>8060</v>
      </c>
      <c r="G54" s="99" t="s">
        <v>74</v>
      </c>
      <c r="H54" s="99" t="s">
        <v>75</v>
      </c>
      <c r="I54" s="99" t="s">
        <v>76</v>
      </c>
      <c r="J54" s="99" t="s">
        <v>1260</v>
      </c>
      <c r="K54" s="104">
        <v>84</v>
      </c>
      <c r="L54" s="102">
        <v>4.4000000000000004</v>
      </c>
      <c r="M54" s="100">
        <v>42</v>
      </c>
      <c r="N54" s="103">
        <v>0.33</v>
      </c>
      <c r="O54" s="103">
        <v>0.35</v>
      </c>
      <c r="P54" s="103">
        <v>0.38</v>
      </c>
      <c r="Q54" s="103">
        <v>0.21</v>
      </c>
      <c r="R54" s="103">
        <v>0.09</v>
      </c>
      <c r="S54" s="103">
        <v>0.04</v>
      </c>
      <c r="T54" s="103">
        <v>0.22</v>
      </c>
      <c r="U54" s="103">
        <v>0.18</v>
      </c>
      <c r="V54" s="103">
        <v>1.67</v>
      </c>
      <c r="W54" s="106">
        <v>1.9</v>
      </c>
      <c r="X54" s="110">
        <v>0.31</v>
      </c>
      <c r="Y54" s="107">
        <v>0.1</v>
      </c>
      <c r="Z54" s="107"/>
      <c r="AA54" s="112"/>
    </row>
    <row r="55" spans="1:27" ht="15.75">
      <c r="A55" s="98">
        <v>200006</v>
      </c>
      <c r="B55" s="97">
        <v>2000</v>
      </c>
      <c r="C55" s="97">
        <v>6</v>
      </c>
      <c r="D55" s="96" t="s">
        <v>3</v>
      </c>
      <c r="E55" s="99">
        <v>852</v>
      </c>
      <c r="F55" s="99">
        <v>8060</v>
      </c>
      <c r="G55" s="99" t="s">
        <v>74</v>
      </c>
      <c r="H55" s="99" t="s">
        <v>75</v>
      </c>
      <c r="I55" s="99" t="s">
        <v>76</v>
      </c>
      <c r="J55" s="99" t="s">
        <v>1260</v>
      </c>
      <c r="K55" s="104">
        <v>86</v>
      </c>
      <c r="L55" s="102">
        <v>4.8</v>
      </c>
      <c r="M55" s="100">
        <v>14</v>
      </c>
      <c r="N55" s="103">
        <v>0.13</v>
      </c>
      <c r="O55" s="103">
        <v>0.24</v>
      </c>
      <c r="P55" s="103">
        <v>0.26</v>
      </c>
      <c r="Q55" s="103">
        <v>0.2</v>
      </c>
      <c r="R55" s="103">
        <v>0.03</v>
      </c>
      <c r="S55" s="103">
        <v>0.01</v>
      </c>
      <c r="T55" s="103">
        <v>0.19</v>
      </c>
      <c r="U55" s="103">
        <v>0.12</v>
      </c>
      <c r="V55" s="103">
        <v>1.1100000000000001</v>
      </c>
      <c r="W55" s="106">
        <v>1.6</v>
      </c>
      <c r="X55" s="110">
        <v>0.28999999999999998</v>
      </c>
      <c r="Y55" s="107">
        <v>0.09</v>
      </c>
      <c r="Z55" s="107"/>
      <c r="AA55" s="112"/>
    </row>
    <row r="56" spans="1:27" ht="15.75">
      <c r="A56" s="98">
        <v>200007</v>
      </c>
      <c r="B56" s="97">
        <v>2000</v>
      </c>
      <c r="C56" s="97">
        <v>7</v>
      </c>
      <c r="D56" s="96" t="s">
        <v>3</v>
      </c>
      <c r="E56" s="99">
        <v>852</v>
      </c>
      <c r="F56" s="99">
        <v>8060</v>
      </c>
      <c r="G56" s="99" t="s">
        <v>74</v>
      </c>
      <c r="H56" s="99" t="s">
        <v>75</v>
      </c>
      <c r="I56" s="99" t="s">
        <v>76</v>
      </c>
      <c r="J56" s="99" t="s">
        <v>1260</v>
      </c>
      <c r="K56" s="104">
        <v>152</v>
      </c>
      <c r="L56" s="102">
        <v>4.9000000000000004</v>
      </c>
      <c r="M56" s="100">
        <v>13</v>
      </c>
      <c r="N56" s="103">
        <v>0.08</v>
      </c>
      <c r="O56" s="103">
        <v>0.08</v>
      </c>
      <c r="P56" s="103">
        <v>0.13</v>
      </c>
      <c r="Q56" s="103">
        <v>0.04</v>
      </c>
      <c r="R56" s="103">
        <v>0.04</v>
      </c>
      <c r="S56" s="103">
        <v>0.02</v>
      </c>
      <c r="T56" s="103">
        <v>0.15</v>
      </c>
      <c r="U56" s="103">
        <v>0.05</v>
      </c>
      <c r="V56" s="103">
        <v>0.54</v>
      </c>
      <c r="W56" s="106">
        <v>1.2</v>
      </c>
      <c r="X56" s="110">
        <v>0.08</v>
      </c>
      <c r="Y56" s="107">
        <v>0.03</v>
      </c>
      <c r="Z56" s="107"/>
      <c r="AA56" s="112"/>
    </row>
    <row r="57" spans="1:27" ht="15.75">
      <c r="A57" s="98">
        <v>200008</v>
      </c>
      <c r="B57" s="97">
        <v>2000</v>
      </c>
      <c r="C57" s="97">
        <v>8</v>
      </c>
      <c r="D57" s="96" t="s">
        <v>3</v>
      </c>
      <c r="E57" s="99">
        <v>852</v>
      </c>
      <c r="F57" s="99">
        <v>8060</v>
      </c>
      <c r="G57" s="99" t="s">
        <v>74</v>
      </c>
      <c r="H57" s="99" t="s">
        <v>75</v>
      </c>
      <c r="I57" s="99" t="s">
        <v>76</v>
      </c>
      <c r="J57" s="99" t="s">
        <v>1260</v>
      </c>
      <c r="K57" s="104">
        <v>90</v>
      </c>
      <c r="L57" s="102">
        <v>4.5</v>
      </c>
      <c r="M57" s="100">
        <v>32</v>
      </c>
      <c r="N57" s="103">
        <v>0.25</v>
      </c>
      <c r="O57" s="103">
        <v>0.2</v>
      </c>
      <c r="P57" s="103">
        <v>0.28000000000000003</v>
      </c>
      <c r="Q57" s="103">
        <v>0.11</v>
      </c>
      <c r="R57" s="103">
        <v>0.11</v>
      </c>
      <c r="S57" s="103">
        <v>0.04</v>
      </c>
      <c r="T57" s="103">
        <v>0.15</v>
      </c>
      <c r="U57" s="103">
        <v>0.04</v>
      </c>
      <c r="V57" s="103">
        <v>1.21</v>
      </c>
      <c r="W57" s="106">
        <v>2.1</v>
      </c>
      <c r="X57" s="110">
        <v>0.24</v>
      </c>
      <c r="Y57" s="107">
        <v>0.14000000000000001</v>
      </c>
      <c r="Z57" s="107"/>
      <c r="AA57" s="112"/>
    </row>
    <row r="58" spans="1:27" ht="15.75">
      <c r="A58" s="98">
        <v>200009</v>
      </c>
      <c r="B58" s="97">
        <v>2000</v>
      </c>
      <c r="C58" s="97">
        <v>9</v>
      </c>
      <c r="D58" s="96" t="s">
        <v>3</v>
      </c>
      <c r="E58" s="99">
        <v>852</v>
      </c>
      <c r="F58" s="99">
        <v>8060</v>
      </c>
      <c r="G58" s="99" t="s">
        <v>74</v>
      </c>
      <c r="H58" s="99" t="s">
        <v>75</v>
      </c>
      <c r="I58" s="99" t="s">
        <v>76</v>
      </c>
      <c r="J58" s="99" t="s">
        <v>1260</v>
      </c>
      <c r="K58" s="104">
        <v>16</v>
      </c>
      <c r="L58" s="102">
        <v>4.2</v>
      </c>
      <c r="M58" s="100">
        <v>68</v>
      </c>
      <c r="N58" s="103">
        <v>0.76</v>
      </c>
      <c r="O58" s="103">
        <v>0.97</v>
      </c>
      <c r="P58" s="103">
        <v>1.48</v>
      </c>
      <c r="Q58" s="103">
        <v>1.05</v>
      </c>
      <c r="R58" s="103">
        <v>0.26</v>
      </c>
      <c r="S58" s="103">
        <v>0.08</v>
      </c>
      <c r="T58" s="103">
        <v>0.5</v>
      </c>
      <c r="U58" s="103">
        <v>0.37</v>
      </c>
      <c r="V58" s="103">
        <v>4.84</v>
      </c>
      <c r="W58" s="106">
        <v>5.0999999999999996</v>
      </c>
      <c r="X58" s="110">
        <v>1.5</v>
      </c>
      <c r="Y58" s="107">
        <v>0.45</v>
      </c>
      <c r="Z58" s="107"/>
      <c r="AA58" s="112"/>
    </row>
    <row r="59" spans="1:27" ht="15.75">
      <c r="A59" s="98">
        <v>200010</v>
      </c>
      <c r="B59" s="97">
        <v>2000</v>
      </c>
      <c r="C59" s="97">
        <v>10</v>
      </c>
      <c r="D59" s="96" t="s">
        <v>3</v>
      </c>
      <c r="E59" s="99">
        <v>852</v>
      </c>
      <c r="F59" s="99">
        <v>8060</v>
      </c>
      <c r="G59" s="99" t="s">
        <v>74</v>
      </c>
      <c r="H59" s="99" t="s">
        <v>75</v>
      </c>
      <c r="I59" s="99" t="s">
        <v>76</v>
      </c>
      <c r="J59" s="99" t="s">
        <v>1260</v>
      </c>
      <c r="K59" s="104">
        <v>164</v>
      </c>
      <c r="L59" s="102">
        <v>4.5999999999999996</v>
      </c>
      <c r="M59" s="100">
        <v>24</v>
      </c>
      <c r="N59" s="103">
        <v>0.3</v>
      </c>
      <c r="O59" s="103">
        <v>0.27</v>
      </c>
      <c r="P59" s="103">
        <v>0.54</v>
      </c>
      <c r="Q59" s="103">
        <v>0.31</v>
      </c>
      <c r="R59" s="103">
        <v>0.15</v>
      </c>
      <c r="S59" s="103">
        <v>0.03</v>
      </c>
      <c r="T59" s="103">
        <v>0.22</v>
      </c>
      <c r="U59" s="103">
        <v>0.08</v>
      </c>
      <c r="V59" s="103">
        <v>1.61</v>
      </c>
      <c r="W59" s="106">
        <v>1.3</v>
      </c>
      <c r="X59" s="110">
        <v>0.3</v>
      </c>
      <c r="Y59" s="107">
        <v>0</v>
      </c>
      <c r="Z59" s="107"/>
      <c r="AA59" s="112"/>
    </row>
    <row r="60" spans="1:27" ht="15.75">
      <c r="A60" s="98">
        <v>200011</v>
      </c>
      <c r="B60" s="97">
        <v>2000</v>
      </c>
      <c r="C60" s="97">
        <v>11</v>
      </c>
      <c r="D60" s="96" t="s">
        <v>3</v>
      </c>
      <c r="E60" s="99">
        <v>852</v>
      </c>
      <c r="F60" s="99">
        <v>8060</v>
      </c>
      <c r="G60" s="99" t="s">
        <v>74</v>
      </c>
      <c r="H60" s="99" t="s">
        <v>75</v>
      </c>
      <c r="I60" s="99" t="s">
        <v>76</v>
      </c>
      <c r="J60" s="99" t="s">
        <v>1260</v>
      </c>
      <c r="K60" s="104">
        <v>162</v>
      </c>
      <c r="L60" s="102">
        <v>4.5999999999999996</v>
      </c>
      <c r="M60" s="100">
        <v>28</v>
      </c>
      <c r="N60" s="103">
        <v>0.24</v>
      </c>
      <c r="O60" s="103">
        <v>0.31</v>
      </c>
      <c r="P60" s="103">
        <v>0.4</v>
      </c>
      <c r="Q60" s="103">
        <v>0.36</v>
      </c>
      <c r="R60" s="103">
        <v>0.01</v>
      </c>
      <c r="S60" s="103">
        <v>0.02</v>
      </c>
      <c r="T60" s="103">
        <v>0.15</v>
      </c>
      <c r="U60" s="103">
        <v>0.05</v>
      </c>
      <c r="V60" s="103">
        <v>1.52</v>
      </c>
      <c r="W60" s="106">
        <v>1.3</v>
      </c>
      <c r="X60" s="110">
        <v>0.38</v>
      </c>
      <c r="Y60" s="107">
        <v>0.02</v>
      </c>
      <c r="Z60" s="107"/>
      <c r="AA60" s="112"/>
    </row>
    <row r="61" spans="1:27" ht="15.75">
      <c r="A61" s="98">
        <v>200012</v>
      </c>
      <c r="B61" s="97">
        <v>2000</v>
      </c>
      <c r="C61" s="97">
        <v>12</v>
      </c>
      <c r="D61" s="96" t="s">
        <v>3</v>
      </c>
      <c r="E61" s="99">
        <v>852</v>
      </c>
      <c r="F61" s="99">
        <v>8060</v>
      </c>
      <c r="G61" s="99" t="s">
        <v>74</v>
      </c>
      <c r="H61" s="99" t="s">
        <v>75</v>
      </c>
      <c r="I61" s="99" t="s">
        <v>76</v>
      </c>
      <c r="J61" s="99" t="s">
        <v>1260</v>
      </c>
      <c r="K61" s="104">
        <v>139</v>
      </c>
      <c r="L61" s="102">
        <v>4.7</v>
      </c>
      <c r="M61" s="100">
        <v>19</v>
      </c>
      <c r="N61" s="103">
        <v>0.56000000000000005</v>
      </c>
      <c r="O61" s="103">
        <v>0.35</v>
      </c>
      <c r="P61" s="103">
        <v>0.24</v>
      </c>
      <c r="Q61" s="103">
        <v>0.21</v>
      </c>
      <c r="R61" s="103">
        <v>0.05</v>
      </c>
      <c r="S61" s="103">
        <v>0.04</v>
      </c>
      <c r="T61" s="103">
        <v>0.35</v>
      </c>
      <c r="U61" s="103">
        <v>0.08</v>
      </c>
      <c r="V61" s="103">
        <v>1.45</v>
      </c>
      <c r="W61" s="106">
        <v>1.1000000000000001</v>
      </c>
      <c r="X61" s="110">
        <v>0.25</v>
      </c>
      <c r="Y61" s="107">
        <v>0.04</v>
      </c>
      <c r="Z61" s="107"/>
      <c r="AA61" s="112"/>
    </row>
    <row r="62" spans="1:27" ht="15.75">
      <c r="A62" s="98">
        <v>200101</v>
      </c>
      <c r="B62" s="97">
        <v>2001</v>
      </c>
      <c r="C62" s="97">
        <v>1</v>
      </c>
      <c r="D62" s="96" t="s">
        <v>3</v>
      </c>
      <c r="E62" s="99">
        <v>852</v>
      </c>
      <c r="F62" s="99">
        <v>8060</v>
      </c>
      <c r="G62" s="99" t="s">
        <v>74</v>
      </c>
      <c r="H62" s="99" t="s">
        <v>75</v>
      </c>
      <c r="I62" s="99" t="s">
        <v>76</v>
      </c>
      <c r="J62" s="99" t="s">
        <v>1260</v>
      </c>
      <c r="K62" s="104">
        <v>74</v>
      </c>
      <c r="L62" s="102">
        <v>4.3</v>
      </c>
      <c r="M62" s="100">
        <v>47</v>
      </c>
      <c r="N62" s="103">
        <v>0.63</v>
      </c>
      <c r="O62" s="103">
        <v>0.46</v>
      </c>
      <c r="P62" s="103">
        <v>0.59</v>
      </c>
      <c r="Q62" s="103">
        <v>0.45</v>
      </c>
      <c r="R62" s="103">
        <v>0.04</v>
      </c>
      <c r="S62" s="103">
        <v>0.05</v>
      </c>
      <c r="T62" s="103">
        <v>0.38</v>
      </c>
      <c r="U62" s="103">
        <v>7.0000000000000007E-2</v>
      </c>
      <c r="V62" s="103">
        <v>3.26</v>
      </c>
      <c r="W62" s="106">
        <v>1.6</v>
      </c>
      <c r="X62" s="110">
        <v>0.42</v>
      </c>
      <c r="Y62" s="107"/>
      <c r="Z62" s="107"/>
      <c r="AA62" s="112"/>
    </row>
    <row r="63" spans="1:27" ht="15.75">
      <c r="A63" s="98">
        <v>200102</v>
      </c>
      <c r="B63" s="97">
        <v>2001</v>
      </c>
      <c r="C63" s="97">
        <v>2</v>
      </c>
      <c r="D63" s="96" t="s">
        <v>3</v>
      </c>
      <c r="E63" s="99">
        <v>852</v>
      </c>
      <c r="F63" s="99">
        <v>8060</v>
      </c>
      <c r="G63" s="99" t="s">
        <v>74</v>
      </c>
      <c r="H63" s="99" t="s">
        <v>75</v>
      </c>
      <c r="I63" s="99" t="s">
        <v>76</v>
      </c>
      <c r="J63" s="99" t="s">
        <v>1260</v>
      </c>
      <c r="K63" s="104">
        <v>55</v>
      </c>
      <c r="L63" s="102">
        <v>4.7</v>
      </c>
      <c r="M63" s="100">
        <v>22</v>
      </c>
      <c r="N63" s="103">
        <v>0.67</v>
      </c>
      <c r="O63" s="103">
        <v>0.35</v>
      </c>
      <c r="P63" s="103">
        <v>0.23</v>
      </c>
      <c r="Q63" s="103">
        <v>0.16</v>
      </c>
      <c r="R63" s="103">
        <v>7.0000000000000007E-2</v>
      </c>
      <c r="S63" s="103">
        <v>7.0000000000000007E-2</v>
      </c>
      <c r="T63" s="103">
        <v>0.42</v>
      </c>
      <c r="U63" s="103">
        <v>0.05</v>
      </c>
      <c r="V63" s="103">
        <v>1.64</v>
      </c>
      <c r="W63" s="106">
        <v>1.6</v>
      </c>
      <c r="X63" s="110">
        <v>0.17</v>
      </c>
      <c r="Y63" s="107"/>
      <c r="Z63" s="107"/>
      <c r="AA63" s="112"/>
    </row>
    <row r="64" spans="1:27" ht="15.75">
      <c r="A64" s="98">
        <v>200103</v>
      </c>
      <c r="B64" s="97">
        <v>2001</v>
      </c>
      <c r="C64" s="97">
        <v>3</v>
      </c>
      <c r="D64" s="96" t="s">
        <v>3</v>
      </c>
      <c r="E64" s="99">
        <v>852</v>
      </c>
      <c r="F64" s="99">
        <v>8060</v>
      </c>
      <c r="G64" s="99" t="s">
        <v>74</v>
      </c>
      <c r="H64" s="99" t="s">
        <v>75</v>
      </c>
      <c r="I64" s="99" t="s">
        <v>76</v>
      </c>
      <c r="J64" s="99" t="s">
        <v>1260</v>
      </c>
      <c r="K64" s="104">
        <v>42</v>
      </c>
      <c r="L64" s="102">
        <v>4.5</v>
      </c>
      <c r="M64" s="100">
        <v>34</v>
      </c>
      <c r="N64" s="103">
        <v>0.49</v>
      </c>
      <c r="O64" s="103">
        <v>0.66</v>
      </c>
      <c r="P64" s="103">
        <v>0.57999999999999996</v>
      </c>
      <c r="Q64" s="103">
        <v>0.59</v>
      </c>
      <c r="R64" s="103">
        <v>0.19</v>
      </c>
      <c r="S64" s="103">
        <v>0.04</v>
      </c>
      <c r="T64" s="103">
        <v>0.31</v>
      </c>
      <c r="U64" s="103">
        <v>0.11</v>
      </c>
      <c r="V64" s="103">
        <v>2.65</v>
      </c>
      <c r="W64" s="106">
        <v>2.7</v>
      </c>
      <c r="X64" s="110">
        <v>0.66</v>
      </c>
      <c r="Y64" s="107"/>
      <c r="Z64" s="107"/>
      <c r="AA64" s="112"/>
    </row>
    <row r="65" spans="1:27" ht="15.75">
      <c r="A65" s="98">
        <v>200104</v>
      </c>
      <c r="B65" s="97">
        <v>2001</v>
      </c>
      <c r="C65" s="97">
        <v>4</v>
      </c>
      <c r="D65" s="96" t="s">
        <v>3</v>
      </c>
      <c r="E65" s="99">
        <v>852</v>
      </c>
      <c r="F65" s="99">
        <v>8060</v>
      </c>
      <c r="G65" s="99" t="s">
        <v>74</v>
      </c>
      <c r="H65" s="99" t="s">
        <v>75</v>
      </c>
      <c r="I65" s="99" t="s">
        <v>76</v>
      </c>
      <c r="J65" s="99" t="s">
        <v>1260</v>
      </c>
      <c r="K65" s="104">
        <v>51</v>
      </c>
      <c r="L65" s="102">
        <v>4.5</v>
      </c>
      <c r="M65" s="100">
        <v>29</v>
      </c>
      <c r="N65" s="103">
        <v>0.34</v>
      </c>
      <c r="O65" s="103">
        <v>0.66</v>
      </c>
      <c r="P65" s="103">
        <v>0.67</v>
      </c>
      <c r="Q65" s="103">
        <v>0.67</v>
      </c>
      <c r="R65" s="103">
        <v>0.19</v>
      </c>
      <c r="S65" s="103">
        <v>0.05</v>
      </c>
      <c r="T65" s="103">
        <v>0.28000000000000003</v>
      </c>
      <c r="U65" s="103">
        <v>0.13</v>
      </c>
      <c r="V65" s="103">
        <v>2.25</v>
      </c>
      <c r="W65" s="106">
        <v>2.2000000000000002</v>
      </c>
      <c r="X65" s="110">
        <v>0.79</v>
      </c>
      <c r="Y65" s="107"/>
      <c r="Z65" s="107"/>
      <c r="AA65" s="112"/>
    </row>
    <row r="66" spans="1:27" ht="15.75">
      <c r="A66" s="98">
        <v>200105</v>
      </c>
      <c r="B66" s="97">
        <v>2001</v>
      </c>
      <c r="C66" s="97">
        <v>5</v>
      </c>
      <c r="D66" s="96" t="s">
        <v>3</v>
      </c>
      <c r="E66" s="99">
        <v>852</v>
      </c>
      <c r="F66" s="99">
        <v>8060</v>
      </c>
      <c r="G66" s="99" t="s">
        <v>74</v>
      </c>
      <c r="H66" s="99" t="s">
        <v>75</v>
      </c>
      <c r="I66" s="99" t="s">
        <v>76</v>
      </c>
      <c r="J66" s="99" t="s">
        <v>1260</v>
      </c>
      <c r="K66" s="104">
        <v>54</v>
      </c>
      <c r="L66" s="102">
        <v>5</v>
      </c>
      <c r="M66" s="100">
        <v>10</v>
      </c>
      <c r="N66" s="103">
        <v>0.13</v>
      </c>
      <c r="O66" s="103">
        <v>0.37</v>
      </c>
      <c r="P66" s="103">
        <v>0.5</v>
      </c>
      <c r="Q66" s="103">
        <v>0.65</v>
      </c>
      <c r="R66" s="103">
        <v>0.15</v>
      </c>
      <c r="S66" s="103">
        <v>0.03</v>
      </c>
      <c r="T66" s="103">
        <v>0.08</v>
      </c>
      <c r="U66" s="103">
        <v>0.11</v>
      </c>
      <c r="V66" s="103">
        <v>1.19</v>
      </c>
      <c r="W66" s="106">
        <v>1.9</v>
      </c>
      <c r="X66" s="110">
        <v>0.67</v>
      </c>
      <c r="Y66" s="107"/>
      <c r="Z66" s="107"/>
      <c r="AA66" s="112"/>
    </row>
    <row r="67" spans="1:27" ht="15.75">
      <c r="A67" s="98">
        <v>200106</v>
      </c>
      <c r="B67" s="97">
        <v>2001</v>
      </c>
      <c r="C67" s="97">
        <v>6</v>
      </c>
      <c r="D67" s="96" t="s">
        <v>3</v>
      </c>
      <c r="E67" s="99">
        <v>852</v>
      </c>
      <c r="F67" s="99">
        <v>8060</v>
      </c>
      <c r="G67" s="99" t="s">
        <v>74</v>
      </c>
      <c r="H67" s="99" t="s">
        <v>75</v>
      </c>
      <c r="I67" s="99" t="s">
        <v>76</v>
      </c>
      <c r="J67" s="99" t="s">
        <v>1260</v>
      </c>
      <c r="K67" s="104">
        <v>56</v>
      </c>
      <c r="L67" s="102">
        <v>4.8</v>
      </c>
      <c r="M67" s="100">
        <v>17</v>
      </c>
      <c r="N67" s="103">
        <v>0.28000000000000003</v>
      </c>
      <c r="O67" s="103">
        <v>0.28000000000000003</v>
      </c>
      <c r="P67" s="103">
        <v>0.4</v>
      </c>
      <c r="Q67" s="103">
        <v>0.35</v>
      </c>
      <c r="R67" s="103">
        <v>0.06</v>
      </c>
      <c r="S67" s="103">
        <v>0.04</v>
      </c>
      <c r="T67" s="103">
        <v>0.15</v>
      </c>
      <c r="U67" s="103">
        <v>0.16</v>
      </c>
      <c r="V67" s="103">
        <v>1.31</v>
      </c>
      <c r="W67" s="106">
        <v>2.7</v>
      </c>
      <c r="X67" s="110">
        <v>0.51</v>
      </c>
      <c r="Y67" s="107"/>
      <c r="Z67" s="107"/>
      <c r="AA67" s="112"/>
    </row>
    <row r="68" spans="1:27" ht="15.75">
      <c r="A68" s="98">
        <v>200107</v>
      </c>
      <c r="B68" s="97">
        <v>2001</v>
      </c>
      <c r="C68" s="97">
        <v>7</v>
      </c>
      <c r="D68" s="96" t="s">
        <v>3</v>
      </c>
      <c r="E68" s="99">
        <v>852</v>
      </c>
      <c r="F68" s="99">
        <v>8060</v>
      </c>
      <c r="G68" s="99" t="s">
        <v>74</v>
      </c>
      <c r="H68" s="99" t="s">
        <v>75</v>
      </c>
      <c r="I68" s="99" t="s">
        <v>76</v>
      </c>
      <c r="J68" s="99" t="s">
        <v>1260</v>
      </c>
      <c r="K68" s="104">
        <v>55</v>
      </c>
      <c r="L68" s="102">
        <v>4.7</v>
      </c>
      <c r="M68" s="100">
        <v>19</v>
      </c>
      <c r="N68" s="103">
        <v>0.31</v>
      </c>
      <c r="O68" s="103">
        <v>0.18</v>
      </c>
      <c r="P68" s="103">
        <v>0.25</v>
      </c>
      <c r="Q68" s="103">
        <v>0.21</v>
      </c>
      <c r="R68" s="103">
        <v>7.0000000000000007E-2</v>
      </c>
      <c r="S68" s="103">
        <v>0.02</v>
      </c>
      <c r="T68" s="103">
        <v>0.21</v>
      </c>
      <c r="U68" s="103">
        <v>0.06</v>
      </c>
      <c r="V68" s="103">
        <v>0.83</v>
      </c>
      <c r="W68" s="106">
        <v>1.7</v>
      </c>
      <c r="X68" s="110">
        <v>0.26</v>
      </c>
      <c r="Y68" s="107"/>
      <c r="Z68" s="107"/>
      <c r="AA68" s="112"/>
    </row>
    <row r="69" spans="1:27" ht="15.75">
      <c r="A69" s="98">
        <v>200108</v>
      </c>
      <c r="B69" s="97">
        <v>2001</v>
      </c>
      <c r="C69" s="97">
        <v>8</v>
      </c>
      <c r="D69" s="96" t="s">
        <v>3</v>
      </c>
      <c r="E69" s="99">
        <v>852</v>
      </c>
      <c r="F69" s="99">
        <v>8060</v>
      </c>
      <c r="G69" s="99" t="s">
        <v>74</v>
      </c>
      <c r="H69" s="99" t="s">
        <v>75</v>
      </c>
      <c r="I69" s="99" t="s">
        <v>76</v>
      </c>
      <c r="J69" s="99" t="s">
        <v>1260</v>
      </c>
      <c r="K69" s="104">
        <v>143</v>
      </c>
      <c r="L69" s="102">
        <v>5</v>
      </c>
      <c r="M69" s="100">
        <v>11</v>
      </c>
      <c r="N69" s="103">
        <v>0.22</v>
      </c>
      <c r="O69" s="103">
        <v>0.17</v>
      </c>
      <c r="P69" s="103">
        <v>0.31</v>
      </c>
      <c r="Q69" s="103">
        <v>0.26</v>
      </c>
      <c r="R69" s="103">
        <v>0.08</v>
      </c>
      <c r="S69" s="103">
        <v>0.03</v>
      </c>
      <c r="T69" s="103">
        <v>0.15</v>
      </c>
      <c r="U69" s="103">
        <v>0.08</v>
      </c>
      <c r="V69" s="103">
        <v>0.84</v>
      </c>
      <c r="W69" s="106">
        <v>1.7</v>
      </c>
      <c r="X69" s="110">
        <v>0.36</v>
      </c>
      <c r="Y69" s="107"/>
      <c r="Z69" s="107"/>
      <c r="AA69" s="112"/>
    </row>
    <row r="70" spans="1:27" ht="15.75">
      <c r="A70" s="98">
        <v>200109</v>
      </c>
      <c r="B70" s="97">
        <v>2001</v>
      </c>
      <c r="C70" s="97">
        <v>9</v>
      </c>
      <c r="D70" s="96" t="s">
        <v>3</v>
      </c>
      <c r="E70" s="99">
        <v>852</v>
      </c>
      <c r="F70" s="99">
        <v>8060</v>
      </c>
      <c r="G70" s="99" t="s">
        <v>74</v>
      </c>
      <c r="H70" s="99" t="s">
        <v>75</v>
      </c>
      <c r="I70" s="99" t="s">
        <v>76</v>
      </c>
      <c r="J70" s="99" t="s">
        <v>1260</v>
      </c>
      <c r="K70" s="104">
        <v>99</v>
      </c>
      <c r="L70" s="102">
        <v>4.8</v>
      </c>
      <c r="M70" s="100">
        <v>15</v>
      </c>
      <c r="N70" s="103">
        <v>0.24</v>
      </c>
      <c r="O70" s="103">
        <v>0.22</v>
      </c>
      <c r="P70" s="103">
        <v>0.41</v>
      </c>
      <c r="Q70" s="103">
        <v>0.18</v>
      </c>
      <c r="R70" s="103">
        <v>0.26</v>
      </c>
      <c r="S70" s="103">
        <v>7.0000000000000007E-2</v>
      </c>
      <c r="T70" s="103">
        <v>0.15</v>
      </c>
      <c r="U70" s="103">
        <v>0.13</v>
      </c>
      <c r="V70" s="103">
        <v>1.23</v>
      </c>
      <c r="W70" s="106">
        <v>2.2000000000000002</v>
      </c>
      <c r="X70" s="110">
        <v>0.27</v>
      </c>
      <c r="Y70" s="107"/>
      <c r="Z70" s="107"/>
      <c r="AA70" s="112"/>
    </row>
    <row r="71" spans="1:27" ht="15.75">
      <c r="A71" s="98">
        <v>200110</v>
      </c>
      <c r="B71" s="97">
        <v>2001</v>
      </c>
      <c r="C71" s="97">
        <v>10</v>
      </c>
      <c r="D71" s="96" t="s">
        <v>3</v>
      </c>
      <c r="E71" s="99">
        <v>852</v>
      </c>
      <c r="F71" s="99">
        <v>8060</v>
      </c>
      <c r="G71" s="99" t="s">
        <v>74</v>
      </c>
      <c r="H71" s="99" t="s">
        <v>75</v>
      </c>
      <c r="I71" s="99" t="s">
        <v>76</v>
      </c>
      <c r="J71" s="99" t="s">
        <v>1260</v>
      </c>
      <c r="K71" s="104">
        <v>57</v>
      </c>
      <c r="L71" s="102">
        <v>4.5999999999999996</v>
      </c>
      <c r="M71" s="100">
        <v>23</v>
      </c>
      <c r="N71" s="103">
        <v>0.52</v>
      </c>
      <c r="O71" s="103">
        <v>0.38</v>
      </c>
      <c r="P71" s="103">
        <v>0.55000000000000004</v>
      </c>
      <c r="Q71" s="103">
        <v>0.35</v>
      </c>
      <c r="R71" s="103">
        <v>0.17</v>
      </c>
      <c r="S71" s="103">
        <v>0.09</v>
      </c>
      <c r="T71" s="103">
        <v>0.33</v>
      </c>
      <c r="U71" s="103">
        <v>0.09</v>
      </c>
      <c r="V71" s="103">
        <v>1.94</v>
      </c>
      <c r="W71" s="106">
        <v>2.1</v>
      </c>
      <c r="X71" s="110">
        <v>0.47</v>
      </c>
      <c r="Y71" s="107"/>
      <c r="Z71" s="107"/>
      <c r="AA71" s="112"/>
    </row>
    <row r="72" spans="1:27" ht="15.75">
      <c r="A72" s="98">
        <v>200111</v>
      </c>
      <c r="B72" s="97">
        <v>2001</v>
      </c>
      <c r="C72" s="97">
        <v>11</v>
      </c>
      <c r="D72" s="96" t="s">
        <v>3</v>
      </c>
      <c r="E72" s="99">
        <v>852</v>
      </c>
      <c r="F72" s="99">
        <v>8060</v>
      </c>
      <c r="G72" s="99" t="s">
        <v>74</v>
      </c>
      <c r="H72" s="99" t="s">
        <v>75</v>
      </c>
      <c r="I72" s="99" t="s">
        <v>76</v>
      </c>
      <c r="J72" s="99" t="s">
        <v>1260</v>
      </c>
      <c r="K72" s="104">
        <v>55</v>
      </c>
      <c r="L72" s="102">
        <v>4.7</v>
      </c>
      <c r="M72" s="100">
        <v>19</v>
      </c>
      <c r="N72" s="103">
        <v>0.54</v>
      </c>
      <c r="O72" s="103">
        <v>0.24</v>
      </c>
      <c r="P72" s="103">
        <v>0.35</v>
      </c>
      <c r="Q72" s="103">
        <v>0.22</v>
      </c>
      <c r="R72" s="103">
        <v>0.06</v>
      </c>
      <c r="S72" s="103">
        <v>0.04</v>
      </c>
      <c r="T72" s="103">
        <v>0.32</v>
      </c>
      <c r="U72" s="103">
        <v>0.09</v>
      </c>
      <c r="V72" s="103">
        <v>1.38</v>
      </c>
      <c r="W72" s="106">
        <v>1.7</v>
      </c>
      <c r="X72" s="110">
        <v>0.31</v>
      </c>
      <c r="Y72" s="107"/>
      <c r="Z72" s="107"/>
      <c r="AA72" s="112"/>
    </row>
    <row r="73" spans="1:27" ht="15.75">
      <c r="A73" s="98">
        <v>200112</v>
      </c>
      <c r="B73" s="97">
        <v>2001</v>
      </c>
      <c r="C73" s="97">
        <v>12</v>
      </c>
      <c r="D73" s="96" t="s">
        <v>3</v>
      </c>
      <c r="E73" s="99">
        <v>852</v>
      </c>
      <c r="F73" s="99">
        <v>8060</v>
      </c>
      <c r="G73" s="99" t="s">
        <v>74</v>
      </c>
      <c r="H73" s="99" t="s">
        <v>75</v>
      </c>
      <c r="I73" s="99" t="s">
        <v>76</v>
      </c>
      <c r="J73" s="99" t="s">
        <v>1260</v>
      </c>
      <c r="K73" s="104">
        <v>41</v>
      </c>
      <c r="L73" s="102">
        <v>4.5999999999999996</v>
      </c>
      <c r="M73" s="100">
        <v>25</v>
      </c>
      <c r="N73" s="103">
        <v>0.3</v>
      </c>
      <c r="O73" s="103">
        <v>0.32</v>
      </c>
      <c r="P73" s="103">
        <v>0.45</v>
      </c>
      <c r="Q73" s="103">
        <v>0.28999999999999998</v>
      </c>
      <c r="R73" s="103">
        <v>0.05</v>
      </c>
      <c r="S73" s="103">
        <v>0.02</v>
      </c>
      <c r="T73" s="103">
        <v>0.18</v>
      </c>
      <c r="U73" s="103">
        <v>0.1</v>
      </c>
      <c r="V73" s="103">
        <v>1.81</v>
      </c>
      <c r="W73" s="106">
        <v>1.6</v>
      </c>
      <c r="X73" s="110">
        <v>0.4</v>
      </c>
      <c r="Y73" s="107"/>
      <c r="Z73" s="107"/>
      <c r="AA73" s="112"/>
    </row>
    <row r="74" spans="1:27" ht="15.75">
      <c r="A74" s="98">
        <v>200201</v>
      </c>
      <c r="B74" s="97">
        <v>2002</v>
      </c>
      <c r="C74" s="97">
        <v>1</v>
      </c>
      <c r="D74" s="96" t="s">
        <v>3</v>
      </c>
      <c r="E74" s="99">
        <v>852</v>
      </c>
      <c r="F74" s="99">
        <v>8060</v>
      </c>
      <c r="G74" s="99" t="s">
        <v>74</v>
      </c>
      <c r="H74" s="99" t="s">
        <v>75</v>
      </c>
      <c r="I74" s="99" t="s">
        <v>76</v>
      </c>
      <c r="J74" s="99" t="s">
        <v>1260</v>
      </c>
      <c r="K74" s="104">
        <v>103</v>
      </c>
      <c r="L74" s="102">
        <v>4.5999999999999996</v>
      </c>
      <c r="M74" s="100">
        <v>27</v>
      </c>
      <c r="N74" s="103">
        <v>0.85</v>
      </c>
      <c r="O74" s="103">
        <v>0.43</v>
      </c>
      <c r="P74" s="103">
        <v>0.32</v>
      </c>
      <c r="Q74" s="103">
        <v>0.2</v>
      </c>
      <c r="R74" s="103">
        <v>0.14000000000000001</v>
      </c>
      <c r="S74" s="103">
        <v>7.0000000000000007E-2</v>
      </c>
      <c r="T74" s="103">
        <v>0.51</v>
      </c>
      <c r="U74" s="103">
        <v>0.09</v>
      </c>
      <c r="V74" s="103">
        <v>1.98</v>
      </c>
      <c r="W74" s="106">
        <v>1.6</v>
      </c>
      <c r="X74" s="110">
        <v>0.23</v>
      </c>
      <c r="Y74" s="107"/>
      <c r="Z74" s="107"/>
      <c r="AA74" s="112"/>
    </row>
    <row r="75" spans="1:27" ht="15.75">
      <c r="A75" s="98">
        <v>200202</v>
      </c>
      <c r="B75" s="97">
        <v>2002</v>
      </c>
      <c r="C75" s="97">
        <v>2</v>
      </c>
      <c r="D75" s="96" t="s">
        <v>3</v>
      </c>
      <c r="E75" s="99">
        <v>852</v>
      </c>
      <c r="F75" s="99">
        <v>8060</v>
      </c>
      <c r="G75" s="99" t="s">
        <v>74</v>
      </c>
      <c r="H75" s="99" t="s">
        <v>75</v>
      </c>
      <c r="I75" s="99" t="s">
        <v>76</v>
      </c>
      <c r="J75" s="99" t="s">
        <v>1260</v>
      </c>
      <c r="K75" s="104">
        <v>107</v>
      </c>
      <c r="L75" s="102">
        <v>4.9000000000000004</v>
      </c>
      <c r="M75" s="100">
        <v>14</v>
      </c>
      <c r="N75" s="103">
        <v>0.7</v>
      </c>
      <c r="O75" s="103">
        <v>0.19</v>
      </c>
      <c r="P75" s="103">
        <v>0.15</v>
      </c>
      <c r="Q75" s="103">
        <v>0.08</v>
      </c>
      <c r="R75" s="103">
        <v>0.06</v>
      </c>
      <c r="S75" s="103">
        <v>0.06</v>
      </c>
      <c r="T75" s="103">
        <v>0.39</v>
      </c>
      <c r="U75" s="103">
        <v>0.04</v>
      </c>
      <c r="V75" s="103">
        <v>1.03</v>
      </c>
      <c r="W75" s="106">
        <v>1.3</v>
      </c>
      <c r="X75" s="110">
        <v>0.08</v>
      </c>
      <c r="Y75" s="107"/>
      <c r="Z75" s="107"/>
      <c r="AA75" s="112"/>
    </row>
    <row r="76" spans="1:27" ht="15.75">
      <c r="A76" s="98">
        <v>200203</v>
      </c>
      <c r="B76" s="97">
        <v>2002</v>
      </c>
      <c r="C76" s="97">
        <v>3</v>
      </c>
      <c r="D76" s="96" t="s">
        <v>3</v>
      </c>
      <c r="E76" s="99">
        <v>852</v>
      </c>
      <c r="F76" s="99">
        <v>8060</v>
      </c>
      <c r="G76" s="99" t="s">
        <v>74</v>
      </c>
      <c r="H76" s="99" t="s">
        <v>75</v>
      </c>
      <c r="I76" s="99" t="s">
        <v>76</v>
      </c>
      <c r="J76" s="99" t="s">
        <v>1260</v>
      </c>
      <c r="K76" s="104">
        <v>98</v>
      </c>
      <c r="L76" s="102">
        <v>4.7</v>
      </c>
      <c r="M76" s="100">
        <v>20</v>
      </c>
      <c r="N76" s="103">
        <v>1.06</v>
      </c>
      <c r="O76" s="103">
        <v>0.35</v>
      </c>
      <c r="P76" s="103">
        <v>0.35</v>
      </c>
      <c r="Q76" s="103">
        <v>0.34</v>
      </c>
      <c r="R76" s="103">
        <v>0.14000000000000001</v>
      </c>
      <c r="S76" s="103">
        <v>7.0000000000000007E-2</v>
      </c>
      <c r="T76" s="103">
        <v>0.59</v>
      </c>
      <c r="U76" s="103">
        <v>0.05</v>
      </c>
      <c r="V76" s="103">
        <v>1.72</v>
      </c>
      <c r="W76" s="106">
        <v>2.6</v>
      </c>
      <c r="X76" s="110">
        <v>0.46</v>
      </c>
      <c r="Y76" s="107"/>
      <c r="Z76" s="107"/>
      <c r="AA76" s="112"/>
    </row>
    <row r="77" spans="1:27" ht="15.75">
      <c r="A77" s="98">
        <v>200204</v>
      </c>
      <c r="B77" s="97">
        <v>2002</v>
      </c>
      <c r="C77" s="97">
        <v>4</v>
      </c>
      <c r="D77" s="96" t="s">
        <v>3</v>
      </c>
      <c r="E77" s="99">
        <v>852</v>
      </c>
      <c r="F77" s="99">
        <v>8060</v>
      </c>
      <c r="G77" s="99" t="s">
        <v>74</v>
      </c>
      <c r="H77" s="99" t="s">
        <v>75</v>
      </c>
      <c r="I77" s="99" t="s">
        <v>76</v>
      </c>
      <c r="J77" s="99" t="s">
        <v>1260</v>
      </c>
      <c r="K77" s="104">
        <v>81</v>
      </c>
      <c r="L77" s="102">
        <v>4.8</v>
      </c>
      <c r="M77" s="100">
        <v>18</v>
      </c>
      <c r="N77" s="103">
        <v>0.36</v>
      </c>
      <c r="O77" s="103">
        <v>0.55000000000000004</v>
      </c>
      <c r="P77" s="103">
        <v>0.57999999999999996</v>
      </c>
      <c r="Q77" s="103">
        <v>0.48</v>
      </c>
      <c r="R77" s="103">
        <v>0.44</v>
      </c>
      <c r="S77" s="103">
        <v>0.05</v>
      </c>
      <c r="T77" s="103">
        <v>0.26</v>
      </c>
      <c r="U77" s="103">
        <v>0.06</v>
      </c>
      <c r="V77" s="103">
        <v>2.0299999999999998</v>
      </c>
      <c r="W77" s="106">
        <v>6.1</v>
      </c>
      <c r="X77" s="110">
        <v>0.57999999999999996</v>
      </c>
      <c r="Y77" s="107"/>
      <c r="Z77" s="107"/>
      <c r="AA77" s="112"/>
    </row>
    <row r="78" spans="1:27" ht="15.75">
      <c r="A78" s="98">
        <v>200205</v>
      </c>
      <c r="B78" s="97">
        <v>2002</v>
      </c>
      <c r="C78" s="97">
        <v>5</v>
      </c>
      <c r="D78" s="96" t="s">
        <v>3</v>
      </c>
      <c r="E78" s="99">
        <v>852</v>
      </c>
      <c r="F78" s="99">
        <v>8060</v>
      </c>
      <c r="G78" s="99" t="s">
        <v>74</v>
      </c>
      <c r="H78" s="99" t="s">
        <v>75</v>
      </c>
      <c r="I78" s="99" t="s">
        <v>76</v>
      </c>
      <c r="J78" s="99" t="s">
        <v>1260</v>
      </c>
      <c r="K78" s="104">
        <v>55</v>
      </c>
      <c r="L78" s="102">
        <v>5.3</v>
      </c>
      <c r="M78" s="100">
        <v>5</v>
      </c>
      <c r="N78" s="103">
        <v>0.21</v>
      </c>
      <c r="O78" s="103">
        <v>0.28999999999999998</v>
      </c>
      <c r="P78" s="103">
        <v>0.71</v>
      </c>
      <c r="Q78" s="103">
        <v>0.63</v>
      </c>
      <c r="R78" s="103">
        <v>0.38</v>
      </c>
      <c r="S78" s="103">
        <v>0.08</v>
      </c>
      <c r="T78" s="103">
        <v>0.14000000000000001</v>
      </c>
      <c r="U78" s="103">
        <v>0.47</v>
      </c>
      <c r="V78" s="103">
        <v>1.54</v>
      </c>
      <c r="W78" s="106">
        <v>3.3</v>
      </c>
      <c r="X78" s="110">
        <v>0.75</v>
      </c>
      <c r="Y78" s="107"/>
      <c r="Z78" s="107"/>
      <c r="AA78" s="112"/>
    </row>
    <row r="79" spans="1:27" ht="15.75">
      <c r="A79" s="98">
        <v>200206</v>
      </c>
      <c r="B79" s="97">
        <v>2002</v>
      </c>
      <c r="C79" s="97">
        <v>6</v>
      </c>
      <c r="D79" s="96" t="s">
        <v>3</v>
      </c>
      <c r="E79" s="99">
        <v>852</v>
      </c>
      <c r="F79" s="99">
        <v>8060</v>
      </c>
      <c r="G79" s="99" t="s">
        <v>74</v>
      </c>
      <c r="H79" s="99" t="s">
        <v>75</v>
      </c>
      <c r="I79" s="99" t="s">
        <v>76</v>
      </c>
      <c r="J79" s="99" t="s">
        <v>1260</v>
      </c>
      <c r="K79" s="104">
        <v>127</v>
      </c>
      <c r="L79" s="102">
        <v>5</v>
      </c>
      <c r="M79" s="100">
        <v>10</v>
      </c>
      <c r="N79" s="103">
        <v>0.2</v>
      </c>
      <c r="O79" s="103">
        <v>0.11</v>
      </c>
      <c r="P79" s="103">
        <v>0.21</v>
      </c>
      <c r="Q79" s="103">
        <v>0.1</v>
      </c>
      <c r="R79" s="103">
        <v>0.08</v>
      </c>
      <c r="S79" s="103">
        <v>0.02</v>
      </c>
      <c r="T79" s="103">
        <v>0.13</v>
      </c>
      <c r="U79" s="103">
        <v>0.05</v>
      </c>
      <c r="V79" s="103">
        <v>0.83</v>
      </c>
      <c r="W79" s="106">
        <v>3.9</v>
      </c>
      <c r="X79" s="110">
        <v>0.08</v>
      </c>
      <c r="Y79" s="107"/>
      <c r="Z79" s="107"/>
      <c r="AA79" s="112"/>
    </row>
    <row r="80" spans="1:27" ht="15.75">
      <c r="A80" s="98">
        <v>200207</v>
      </c>
      <c r="B80" s="97">
        <v>2002</v>
      </c>
      <c r="C80" s="97">
        <v>7</v>
      </c>
      <c r="D80" s="96" t="s">
        <v>3</v>
      </c>
      <c r="E80" s="99">
        <v>852</v>
      </c>
      <c r="F80" s="99">
        <v>8060</v>
      </c>
      <c r="G80" s="99" t="s">
        <v>74</v>
      </c>
      <c r="H80" s="99" t="s">
        <v>75</v>
      </c>
      <c r="I80" s="99" t="s">
        <v>76</v>
      </c>
      <c r="J80" s="99" t="s">
        <v>1260</v>
      </c>
      <c r="K80" s="104">
        <v>82</v>
      </c>
      <c r="L80" s="102">
        <v>4.8</v>
      </c>
      <c r="M80" s="100">
        <v>14</v>
      </c>
      <c r="N80" s="103">
        <v>0.12</v>
      </c>
      <c r="O80" s="103">
        <v>0.1</v>
      </c>
      <c r="P80" s="103">
        <v>0.24</v>
      </c>
      <c r="Q80" s="103">
        <v>0.1</v>
      </c>
      <c r="R80" s="103">
        <v>0.1</v>
      </c>
      <c r="S80" s="103">
        <v>0.03</v>
      </c>
      <c r="T80" s="103">
        <v>0.09</v>
      </c>
      <c r="U80" s="103">
        <v>0.02</v>
      </c>
      <c r="V80" s="103">
        <v>1</v>
      </c>
      <c r="W80" s="106">
        <v>4.0999999999999996</v>
      </c>
      <c r="X80" s="110">
        <v>0.25</v>
      </c>
      <c r="Y80" s="107"/>
      <c r="Z80" s="107"/>
      <c r="AA80" s="112"/>
    </row>
    <row r="81" spans="1:27" ht="15.75">
      <c r="A81" s="98">
        <v>200208</v>
      </c>
      <c r="B81" s="97">
        <v>2002</v>
      </c>
      <c r="C81" s="97">
        <v>8</v>
      </c>
      <c r="D81" s="96" t="s">
        <v>3</v>
      </c>
      <c r="E81" s="99">
        <v>852</v>
      </c>
      <c r="F81" s="99">
        <v>8060</v>
      </c>
      <c r="G81" s="99" t="s">
        <v>74</v>
      </c>
      <c r="H81" s="99" t="s">
        <v>75</v>
      </c>
      <c r="I81" s="99" t="s">
        <v>76</v>
      </c>
      <c r="J81" s="99" t="s">
        <v>1260</v>
      </c>
      <c r="K81" s="104">
        <v>35</v>
      </c>
      <c r="L81" s="102">
        <v>4.8</v>
      </c>
      <c r="M81" s="100">
        <v>17</v>
      </c>
      <c r="N81" s="103">
        <v>0.42</v>
      </c>
      <c r="O81" s="103">
        <v>0.15</v>
      </c>
      <c r="P81" s="103">
        <v>0.3</v>
      </c>
      <c r="Q81" s="103">
        <v>0.16</v>
      </c>
      <c r="R81" s="103">
        <v>0.11</v>
      </c>
      <c r="S81" s="103">
        <v>0.05</v>
      </c>
      <c r="T81" s="103">
        <v>0.26</v>
      </c>
      <c r="U81" s="103">
        <v>0.11</v>
      </c>
      <c r="V81" s="103">
        <v>1.32</v>
      </c>
      <c r="W81" s="106">
        <v>4.9000000000000004</v>
      </c>
      <c r="X81" s="110">
        <v>0.3</v>
      </c>
      <c r="Y81" s="107"/>
      <c r="Z81" s="107"/>
      <c r="AA81" s="112"/>
    </row>
    <row r="82" spans="1:27" ht="15.75">
      <c r="A82" s="98">
        <v>200209</v>
      </c>
      <c r="B82" s="97">
        <v>2002</v>
      </c>
      <c r="C82" s="97">
        <v>9</v>
      </c>
      <c r="D82" s="96" t="s">
        <v>3</v>
      </c>
      <c r="E82" s="99">
        <v>852</v>
      </c>
      <c r="F82" s="99">
        <v>8060</v>
      </c>
      <c r="G82" s="99" t="s">
        <v>74</v>
      </c>
      <c r="H82" s="99" t="s">
        <v>75</v>
      </c>
      <c r="I82" s="99" t="s">
        <v>76</v>
      </c>
      <c r="J82" s="99" t="s">
        <v>1260</v>
      </c>
      <c r="K82" s="104">
        <v>17</v>
      </c>
      <c r="L82" s="102">
        <v>4.7</v>
      </c>
      <c r="M82" s="100">
        <v>19</v>
      </c>
      <c r="N82" s="103">
        <v>0.33</v>
      </c>
      <c r="O82" s="103">
        <v>0.26</v>
      </c>
      <c r="P82" s="103">
        <v>0.32</v>
      </c>
      <c r="Q82" s="103">
        <v>0.15</v>
      </c>
      <c r="R82" s="103">
        <v>0.19</v>
      </c>
      <c r="S82" s="103">
        <v>0.05</v>
      </c>
      <c r="T82" s="103">
        <v>0.24</v>
      </c>
      <c r="U82" s="103">
        <v>0.1</v>
      </c>
      <c r="V82" s="103">
        <v>1.52</v>
      </c>
      <c r="W82" s="106">
        <v>4.9000000000000004</v>
      </c>
      <c r="X82" s="110">
        <v>0.32</v>
      </c>
      <c r="Y82" s="107"/>
      <c r="Z82" s="107"/>
      <c r="AA82" s="112"/>
    </row>
    <row r="83" spans="1:27" ht="15.75">
      <c r="A83" s="98">
        <v>200210</v>
      </c>
      <c r="B83" s="97">
        <v>2002</v>
      </c>
      <c r="C83" s="97">
        <v>10</v>
      </c>
      <c r="D83" s="96" t="s">
        <v>3</v>
      </c>
      <c r="E83" s="99">
        <v>852</v>
      </c>
      <c r="F83" s="99">
        <v>8060</v>
      </c>
      <c r="G83" s="99" t="s">
        <v>74</v>
      </c>
      <c r="H83" s="99" t="s">
        <v>75</v>
      </c>
      <c r="I83" s="99" t="s">
        <v>76</v>
      </c>
      <c r="J83" s="99" t="s">
        <v>1260</v>
      </c>
      <c r="K83" s="104">
        <v>52</v>
      </c>
      <c r="L83" s="102">
        <v>4.8</v>
      </c>
      <c r="M83" s="100">
        <v>17</v>
      </c>
      <c r="N83" s="103">
        <v>0.74</v>
      </c>
      <c r="O83" s="103">
        <v>0.17</v>
      </c>
      <c r="P83" s="103">
        <v>0.26</v>
      </c>
      <c r="Q83" s="103">
        <v>7.0000000000000007E-2</v>
      </c>
      <c r="R83" s="103">
        <v>7.0000000000000007E-2</v>
      </c>
      <c r="S83" s="103">
        <v>0.05</v>
      </c>
      <c r="T83" s="103">
        <v>0.43</v>
      </c>
      <c r="U83" s="103">
        <v>0.06</v>
      </c>
      <c r="V83" s="103">
        <v>1.27</v>
      </c>
      <c r="W83" s="106">
        <v>3.1</v>
      </c>
      <c r="X83" s="110">
        <v>0.08</v>
      </c>
      <c r="Y83" s="107"/>
      <c r="Z83" s="107"/>
      <c r="AA83" s="112"/>
    </row>
    <row r="84" spans="1:27" ht="15.75">
      <c r="A84" s="98">
        <v>200211</v>
      </c>
      <c r="B84" s="97">
        <v>2002</v>
      </c>
      <c r="C84" s="97">
        <v>11</v>
      </c>
      <c r="D84" s="96" t="s">
        <v>3</v>
      </c>
      <c r="E84" s="99">
        <v>852</v>
      </c>
      <c r="F84" s="99">
        <v>8060</v>
      </c>
      <c r="G84" s="99" t="s">
        <v>74</v>
      </c>
      <c r="H84" s="99" t="s">
        <v>75</v>
      </c>
      <c r="I84" s="99" t="s">
        <v>76</v>
      </c>
      <c r="J84" s="99" t="s">
        <v>1260</v>
      </c>
      <c r="K84" s="104">
        <v>87</v>
      </c>
      <c r="L84" s="102">
        <v>4.5</v>
      </c>
      <c r="M84" s="100">
        <v>30</v>
      </c>
      <c r="N84" s="103">
        <v>0.28999999999999998</v>
      </c>
      <c r="O84" s="103">
        <v>0.36</v>
      </c>
      <c r="P84" s="103">
        <v>0.38</v>
      </c>
      <c r="Q84" s="103">
        <v>0.18</v>
      </c>
      <c r="R84" s="103">
        <v>7.0000000000000007E-2</v>
      </c>
      <c r="S84" s="103">
        <v>0.03</v>
      </c>
      <c r="T84" s="103">
        <v>0.21</v>
      </c>
      <c r="U84" s="103">
        <v>0.04</v>
      </c>
      <c r="V84" s="103">
        <v>2.0699999999999998</v>
      </c>
      <c r="W84" s="106">
        <v>1.5</v>
      </c>
      <c r="X84" s="110">
        <v>0.22</v>
      </c>
      <c r="Y84" s="107"/>
      <c r="Z84" s="107"/>
      <c r="AA84" s="112"/>
    </row>
    <row r="85" spans="1:27" ht="15.75">
      <c r="A85" s="98">
        <v>200212</v>
      </c>
      <c r="B85" s="97">
        <v>2002</v>
      </c>
      <c r="C85" s="97">
        <v>12</v>
      </c>
      <c r="D85" s="96" t="s">
        <v>3</v>
      </c>
      <c r="E85" s="99">
        <v>852</v>
      </c>
      <c r="F85" s="99">
        <v>8060</v>
      </c>
      <c r="G85" s="99" t="s">
        <v>74</v>
      </c>
      <c r="H85" s="99" t="s">
        <v>75</v>
      </c>
      <c r="I85" s="99" t="s">
        <v>76</v>
      </c>
      <c r="J85" s="99" t="s">
        <v>1260</v>
      </c>
      <c r="K85" s="104">
        <v>25</v>
      </c>
      <c r="L85" s="102">
        <v>4.5999999999999996</v>
      </c>
      <c r="M85" s="100">
        <v>25</v>
      </c>
      <c r="N85" s="103">
        <v>0.25</v>
      </c>
      <c r="O85" s="103">
        <v>0.25</v>
      </c>
      <c r="P85" s="103">
        <v>0.26</v>
      </c>
      <c r="Q85" s="103">
        <v>7.0000000000000007E-2</v>
      </c>
      <c r="R85" s="103">
        <v>0.04</v>
      </c>
      <c r="S85" s="103">
        <v>0.02</v>
      </c>
      <c r="T85" s="103">
        <v>0.13</v>
      </c>
      <c r="U85" s="103">
        <v>0.03</v>
      </c>
      <c r="V85" s="103">
        <v>1.5</v>
      </c>
      <c r="W85" s="106">
        <v>1.3</v>
      </c>
      <c r="X85" s="110">
        <v>0.08</v>
      </c>
      <c r="Y85" s="107"/>
      <c r="Z85" s="107"/>
      <c r="AA85" s="112"/>
    </row>
    <row r="86" spans="1:27" ht="15.75">
      <c r="A86" s="98">
        <v>200301</v>
      </c>
      <c r="B86" s="97">
        <v>2003</v>
      </c>
      <c r="C86" s="97">
        <v>1</v>
      </c>
      <c r="D86" s="96" t="s">
        <v>3</v>
      </c>
      <c r="E86" s="99">
        <v>852</v>
      </c>
      <c r="F86" s="99">
        <v>8060</v>
      </c>
      <c r="G86" s="99" t="s">
        <v>74</v>
      </c>
      <c r="H86" s="99" t="s">
        <v>75</v>
      </c>
      <c r="I86" s="99" t="s">
        <v>76</v>
      </c>
      <c r="J86" s="99" t="s">
        <v>1260</v>
      </c>
      <c r="K86" s="104">
        <v>66</v>
      </c>
      <c r="L86" s="102">
        <v>4.5999999999999996</v>
      </c>
      <c r="M86" s="100">
        <v>27</v>
      </c>
      <c r="N86" s="103">
        <v>0.94</v>
      </c>
      <c r="O86" s="103">
        <v>0.5</v>
      </c>
      <c r="P86" s="103">
        <v>0.46</v>
      </c>
      <c r="Q86" s="103">
        <v>0.38</v>
      </c>
      <c r="R86" s="103">
        <v>0.1</v>
      </c>
      <c r="S86" s="103">
        <v>7.0000000000000007E-2</v>
      </c>
      <c r="T86" s="103">
        <v>0.55000000000000004</v>
      </c>
      <c r="U86" s="103">
        <v>0.09</v>
      </c>
      <c r="V86" s="103">
        <v>2.54</v>
      </c>
      <c r="W86" s="106">
        <v>2</v>
      </c>
      <c r="X86" s="110">
        <v>0.52</v>
      </c>
      <c r="Y86" s="107"/>
      <c r="Z86" s="107"/>
      <c r="AA86" s="112"/>
    </row>
    <row r="87" spans="1:27" ht="15.75">
      <c r="A87" s="98">
        <v>200302</v>
      </c>
      <c r="B87" s="97">
        <v>2003</v>
      </c>
      <c r="C87" s="97">
        <v>2</v>
      </c>
      <c r="D87" s="96" t="s">
        <v>3</v>
      </c>
      <c r="E87" s="99">
        <v>852</v>
      </c>
      <c r="F87" s="99">
        <v>8060</v>
      </c>
      <c r="G87" s="99" t="s">
        <v>74</v>
      </c>
      <c r="H87" s="99" t="s">
        <v>75</v>
      </c>
      <c r="I87" s="99" t="s">
        <v>76</v>
      </c>
      <c r="J87" s="99" t="s">
        <v>1260</v>
      </c>
      <c r="K87" s="104">
        <v>23</v>
      </c>
      <c r="L87" s="102">
        <v>4.4000000000000004</v>
      </c>
      <c r="M87" s="100">
        <v>40</v>
      </c>
      <c r="N87" s="103">
        <v>0.36</v>
      </c>
      <c r="O87" s="103">
        <v>0.52</v>
      </c>
      <c r="P87" s="103">
        <v>0.55000000000000004</v>
      </c>
      <c r="Q87" s="103">
        <v>0.39</v>
      </c>
      <c r="R87" s="103">
        <v>0.04</v>
      </c>
      <c r="S87" s="103">
        <v>0.02</v>
      </c>
      <c r="T87" s="103">
        <v>0.19</v>
      </c>
      <c r="U87" s="103">
        <v>0.06</v>
      </c>
      <c r="V87" s="103">
        <v>2.4</v>
      </c>
      <c r="W87" s="106">
        <v>2.2999999999999998</v>
      </c>
      <c r="X87" s="110">
        <v>0.46</v>
      </c>
      <c r="Y87" s="107"/>
      <c r="Z87" s="107"/>
      <c r="AA87" s="112"/>
    </row>
    <row r="88" spans="1:27" ht="15.75">
      <c r="A88" s="98">
        <v>200303</v>
      </c>
      <c r="B88" s="97">
        <v>2003</v>
      </c>
      <c r="C88" s="97">
        <v>3</v>
      </c>
      <c r="D88" s="96" t="s">
        <v>3</v>
      </c>
      <c r="E88" s="99">
        <v>852</v>
      </c>
      <c r="F88" s="99">
        <v>8060</v>
      </c>
      <c r="G88" s="99" t="s">
        <v>74</v>
      </c>
      <c r="H88" s="99" t="s">
        <v>75</v>
      </c>
      <c r="I88" s="99" t="s">
        <v>76</v>
      </c>
      <c r="J88" s="99" t="s">
        <v>1260</v>
      </c>
      <c r="K88" s="104">
        <v>11</v>
      </c>
      <c r="L88" s="102">
        <v>4.4000000000000004</v>
      </c>
      <c r="M88" s="100">
        <v>44</v>
      </c>
      <c r="N88" s="103">
        <v>0.9</v>
      </c>
      <c r="O88" s="103">
        <v>0.77</v>
      </c>
      <c r="P88" s="103">
        <v>1.21</v>
      </c>
      <c r="Q88" s="103">
        <v>0.84</v>
      </c>
      <c r="R88" s="103">
        <v>0.2</v>
      </c>
      <c r="S88" s="103">
        <v>0.06</v>
      </c>
      <c r="T88" s="103">
        <v>0.62</v>
      </c>
      <c r="U88" s="103">
        <v>0.24</v>
      </c>
      <c r="V88" s="103">
        <v>3.88</v>
      </c>
      <c r="W88" s="106">
        <v>5.0999999999999996</v>
      </c>
      <c r="X88" s="110">
        <v>1.1000000000000001</v>
      </c>
      <c r="Y88" s="107"/>
      <c r="Z88" s="107"/>
      <c r="AA88" s="112"/>
    </row>
    <row r="89" spans="1:27" ht="15.75">
      <c r="A89" s="98">
        <v>200304</v>
      </c>
      <c r="B89" s="97">
        <v>2003</v>
      </c>
      <c r="C89" s="97">
        <v>4</v>
      </c>
      <c r="D89" s="96" t="s">
        <v>3</v>
      </c>
      <c r="E89" s="99">
        <v>852</v>
      </c>
      <c r="F89" s="99">
        <v>8060</v>
      </c>
      <c r="G89" s="99" t="s">
        <v>74</v>
      </c>
      <c r="H89" s="99" t="s">
        <v>75</v>
      </c>
      <c r="I89" s="99" t="s">
        <v>76</v>
      </c>
      <c r="J89" s="99" t="s">
        <v>1260</v>
      </c>
      <c r="K89" s="104">
        <v>24</v>
      </c>
      <c r="L89" s="102">
        <v>4.7</v>
      </c>
      <c r="M89" s="100">
        <v>20</v>
      </c>
      <c r="N89" s="103">
        <v>0.62</v>
      </c>
      <c r="O89" s="103">
        <v>1.03</v>
      </c>
      <c r="P89" s="103">
        <v>0.86</v>
      </c>
      <c r="Q89" s="103">
        <v>1.1399999999999999</v>
      </c>
      <c r="R89" s="103">
        <v>0.28999999999999998</v>
      </c>
      <c r="S89" s="103">
        <v>0.09</v>
      </c>
      <c r="T89" s="103">
        <v>0.49</v>
      </c>
      <c r="U89" s="103">
        <v>0.16</v>
      </c>
      <c r="V89" s="103">
        <v>2.83</v>
      </c>
      <c r="W89" s="106">
        <v>4.5999999999999996</v>
      </c>
      <c r="X89" s="110">
        <v>1.2</v>
      </c>
      <c r="Y89" s="107"/>
      <c r="Z89" s="107"/>
      <c r="AA89" s="112"/>
    </row>
    <row r="90" spans="1:27" ht="15.75">
      <c r="A90" s="98">
        <v>200305</v>
      </c>
      <c r="B90" s="97">
        <v>2003</v>
      </c>
      <c r="C90" s="97">
        <v>5</v>
      </c>
      <c r="D90" s="96" t="s">
        <v>3</v>
      </c>
      <c r="E90" s="99">
        <v>852</v>
      </c>
      <c r="F90" s="99">
        <v>8060</v>
      </c>
      <c r="G90" s="99" t="s">
        <v>74</v>
      </c>
      <c r="H90" s="99" t="s">
        <v>75</v>
      </c>
      <c r="I90" s="99" t="s">
        <v>76</v>
      </c>
      <c r="J90" s="99" t="s">
        <v>1260</v>
      </c>
      <c r="K90" s="104">
        <v>117</v>
      </c>
      <c r="L90" s="102">
        <v>4.8</v>
      </c>
      <c r="M90" s="100">
        <v>15</v>
      </c>
      <c r="N90" s="103">
        <v>0.2</v>
      </c>
      <c r="O90" s="103">
        <v>0.33</v>
      </c>
      <c r="P90" s="103">
        <v>0.34</v>
      </c>
      <c r="Q90" s="103">
        <v>0.33</v>
      </c>
      <c r="R90" s="103">
        <v>0.11</v>
      </c>
      <c r="S90" s="103">
        <v>0.06</v>
      </c>
      <c r="T90" s="103">
        <v>0.14000000000000001</v>
      </c>
      <c r="U90" s="103">
        <v>0.1</v>
      </c>
      <c r="V90" s="103">
        <v>1.25</v>
      </c>
      <c r="W90" s="106">
        <v>3.7</v>
      </c>
      <c r="X90" s="110">
        <v>1.1000000000000001</v>
      </c>
      <c r="Y90" s="107"/>
      <c r="Z90" s="107"/>
      <c r="AA90" s="112"/>
    </row>
    <row r="91" spans="1:27" ht="15.75">
      <c r="A91" s="98">
        <v>200306</v>
      </c>
      <c r="B91" s="97">
        <v>2003</v>
      </c>
      <c r="C91" s="97">
        <v>6</v>
      </c>
      <c r="D91" s="96" t="s">
        <v>3</v>
      </c>
      <c r="E91" s="99">
        <v>852</v>
      </c>
      <c r="F91" s="99">
        <v>8060</v>
      </c>
      <c r="G91" s="99" t="s">
        <v>74</v>
      </c>
      <c r="H91" s="99" t="s">
        <v>75</v>
      </c>
      <c r="I91" s="99" t="s">
        <v>76</v>
      </c>
      <c r="J91" s="99" t="s">
        <v>1260</v>
      </c>
      <c r="K91" s="104">
        <v>133</v>
      </c>
      <c r="L91" s="102">
        <v>4.9000000000000004</v>
      </c>
      <c r="M91" s="100">
        <v>12</v>
      </c>
      <c r="N91" s="103">
        <v>7.0000000000000007E-2</v>
      </c>
      <c r="O91" s="103">
        <v>0.12</v>
      </c>
      <c r="P91" s="103">
        <v>0.21</v>
      </c>
      <c r="Q91" s="103">
        <v>0.12</v>
      </c>
      <c r="R91" s="103">
        <v>0.04</v>
      </c>
      <c r="S91" s="103">
        <v>0.02</v>
      </c>
      <c r="T91" s="103">
        <v>0.08</v>
      </c>
      <c r="U91" s="103">
        <v>0.1</v>
      </c>
      <c r="V91" s="103">
        <v>0.84</v>
      </c>
      <c r="W91" s="106">
        <v>1.6</v>
      </c>
      <c r="X91" s="110">
        <v>0.23</v>
      </c>
      <c r="Y91" s="107"/>
      <c r="Z91" s="107"/>
      <c r="AA91" s="112"/>
    </row>
    <row r="92" spans="1:27" ht="15.75">
      <c r="A92" s="98">
        <v>200307</v>
      </c>
      <c r="B92" s="97">
        <v>2003</v>
      </c>
      <c r="C92" s="97">
        <v>7</v>
      </c>
      <c r="D92" s="96" t="s">
        <v>3</v>
      </c>
      <c r="E92" s="99">
        <v>852</v>
      </c>
      <c r="F92" s="99">
        <v>8060</v>
      </c>
      <c r="G92" s="99" t="s">
        <v>74</v>
      </c>
      <c r="H92" s="99" t="s">
        <v>75</v>
      </c>
      <c r="I92" s="99" t="s">
        <v>76</v>
      </c>
      <c r="J92" s="99" t="s">
        <v>1260</v>
      </c>
      <c r="K92" s="104">
        <v>75</v>
      </c>
      <c r="L92" s="102">
        <v>4.8</v>
      </c>
      <c r="M92" s="100">
        <v>17</v>
      </c>
      <c r="N92" s="103">
        <v>0.08</v>
      </c>
      <c r="O92" s="103">
        <v>0.26</v>
      </c>
      <c r="P92" s="103">
        <v>0.28999999999999998</v>
      </c>
      <c r="Q92" s="103">
        <v>0.16</v>
      </c>
      <c r="R92" s="103">
        <v>0.12</v>
      </c>
      <c r="S92" s="103">
        <v>0.02</v>
      </c>
      <c r="T92" s="103">
        <v>0.09</v>
      </c>
      <c r="U92" s="103">
        <v>0.21</v>
      </c>
      <c r="V92" s="103">
        <v>1.21</v>
      </c>
      <c r="W92" s="106">
        <v>2.1</v>
      </c>
      <c r="X92" s="110">
        <v>0.22</v>
      </c>
      <c r="Y92" s="107"/>
      <c r="Z92" s="107"/>
      <c r="AA92" s="112"/>
    </row>
    <row r="93" spans="1:27" ht="15.75">
      <c r="A93" s="98">
        <v>200308</v>
      </c>
      <c r="B93" s="97">
        <v>2003</v>
      </c>
      <c r="C93" s="97">
        <v>8</v>
      </c>
      <c r="D93" s="96" t="s">
        <v>3</v>
      </c>
      <c r="E93" s="99">
        <v>852</v>
      </c>
      <c r="F93" s="99">
        <v>8060</v>
      </c>
      <c r="G93" s="99" t="s">
        <v>74</v>
      </c>
      <c r="H93" s="99" t="s">
        <v>75</v>
      </c>
      <c r="I93" s="99" t="s">
        <v>76</v>
      </c>
      <c r="J93" s="99" t="s">
        <v>1260</v>
      </c>
      <c r="K93" s="104">
        <v>65</v>
      </c>
      <c r="L93" s="102">
        <v>5.0999999999999996</v>
      </c>
      <c r="M93" s="100">
        <v>9</v>
      </c>
      <c r="N93" s="103">
        <v>0.18</v>
      </c>
      <c r="O93" s="103">
        <v>0.09</v>
      </c>
      <c r="P93" s="103">
        <v>0.14000000000000001</v>
      </c>
      <c r="Q93" s="103">
        <v>0.11</v>
      </c>
      <c r="R93" s="103">
        <v>0.04</v>
      </c>
      <c r="S93" s="103">
        <v>0.02</v>
      </c>
      <c r="T93" s="103">
        <v>0.11</v>
      </c>
      <c r="U93" s="103">
        <v>0.12</v>
      </c>
      <c r="V93" s="103">
        <v>0.64</v>
      </c>
      <c r="W93" s="106">
        <v>1.2</v>
      </c>
      <c r="X93" s="110">
        <v>0.15</v>
      </c>
      <c r="Y93" s="107"/>
      <c r="Z93" s="107"/>
      <c r="AA93" s="112"/>
    </row>
    <row r="94" spans="1:27" ht="15.75">
      <c r="A94" s="98">
        <v>200309</v>
      </c>
      <c r="B94" s="97">
        <v>2003</v>
      </c>
      <c r="C94" s="97">
        <v>9</v>
      </c>
      <c r="D94" s="96" t="s">
        <v>3</v>
      </c>
      <c r="E94" s="99">
        <v>852</v>
      </c>
      <c r="F94" s="99">
        <v>8060</v>
      </c>
      <c r="G94" s="99" t="s">
        <v>74</v>
      </c>
      <c r="H94" s="99" t="s">
        <v>75</v>
      </c>
      <c r="I94" s="99" t="s">
        <v>76</v>
      </c>
      <c r="J94" s="99" t="s">
        <v>1260</v>
      </c>
      <c r="K94" s="104">
        <v>27</v>
      </c>
      <c r="L94" s="102">
        <v>4.7</v>
      </c>
      <c r="M94" s="100">
        <v>22</v>
      </c>
      <c r="N94" s="103">
        <v>0.6</v>
      </c>
      <c r="O94" s="103">
        <v>0.74</v>
      </c>
      <c r="P94" s="103">
        <v>0.56999999999999995</v>
      </c>
      <c r="Q94" s="103">
        <v>0.65</v>
      </c>
      <c r="R94" s="103">
        <v>0.24</v>
      </c>
      <c r="S94" s="103">
        <v>7.0000000000000007E-2</v>
      </c>
      <c r="T94" s="103">
        <v>0.37</v>
      </c>
      <c r="U94" s="103">
        <v>0.14000000000000001</v>
      </c>
      <c r="V94" s="103">
        <v>1.93</v>
      </c>
      <c r="W94" s="106">
        <v>2</v>
      </c>
      <c r="X94" s="110">
        <v>0.73</v>
      </c>
      <c r="Y94" s="107"/>
      <c r="Z94" s="107"/>
      <c r="AA94" s="112"/>
    </row>
    <row r="95" spans="1:27" ht="15.75">
      <c r="A95" s="98">
        <v>200310</v>
      </c>
      <c r="B95" s="97">
        <v>2003</v>
      </c>
      <c r="C95" s="97">
        <v>10</v>
      </c>
      <c r="D95" s="96" t="s">
        <v>3</v>
      </c>
      <c r="E95" s="99">
        <v>852</v>
      </c>
      <c r="F95" s="99">
        <v>8060</v>
      </c>
      <c r="G95" s="99" t="s">
        <v>74</v>
      </c>
      <c r="H95" s="99" t="s">
        <v>75</v>
      </c>
      <c r="I95" s="99" t="s">
        <v>76</v>
      </c>
      <c r="J95" s="99" t="s">
        <v>1260</v>
      </c>
      <c r="K95" s="104">
        <v>79</v>
      </c>
      <c r="L95" s="102">
        <v>4.5</v>
      </c>
      <c r="M95" s="100">
        <v>30</v>
      </c>
      <c r="N95" s="103">
        <v>0.31</v>
      </c>
      <c r="O95" s="103">
        <v>0.44</v>
      </c>
      <c r="P95" s="103">
        <v>0.41</v>
      </c>
      <c r="Q95" s="103">
        <v>0.34</v>
      </c>
      <c r="R95" s="103">
        <v>0.04</v>
      </c>
      <c r="S95" s="103">
        <v>0.03</v>
      </c>
      <c r="T95" s="103">
        <v>0.16</v>
      </c>
      <c r="U95" s="103">
        <v>0.08</v>
      </c>
      <c r="V95" s="103">
        <v>1.93</v>
      </c>
      <c r="W95" s="106">
        <v>1.4</v>
      </c>
      <c r="X95" s="110">
        <v>0.39</v>
      </c>
      <c r="Y95" s="107"/>
      <c r="Z95" s="107"/>
      <c r="AA95" s="112"/>
    </row>
    <row r="96" spans="1:27" ht="15.75">
      <c r="A96" s="98">
        <v>200311</v>
      </c>
      <c r="B96" s="97">
        <v>2003</v>
      </c>
      <c r="C96" s="97">
        <v>11</v>
      </c>
      <c r="D96" s="96" t="s">
        <v>3</v>
      </c>
      <c r="E96" s="99">
        <v>852</v>
      </c>
      <c r="F96" s="99">
        <v>8060</v>
      </c>
      <c r="G96" s="99" t="s">
        <v>74</v>
      </c>
      <c r="H96" s="99" t="s">
        <v>75</v>
      </c>
      <c r="I96" s="99" t="s">
        <v>76</v>
      </c>
      <c r="J96" s="99" t="s">
        <v>1260</v>
      </c>
      <c r="K96" s="104">
        <v>92</v>
      </c>
      <c r="L96" s="102">
        <v>4.5999999999999996</v>
      </c>
      <c r="M96" s="100">
        <v>28</v>
      </c>
      <c r="N96" s="103">
        <v>0.23</v>
      </c>
      <c r="O96" s="103">
        <v>0.37</v>
      </c>
      <c r="P96" s="103">
        <v>0.35</v>
      </c>
      <c r="Q96" s="103">
        <v>0.21</v>
      </c>
      <c r="R96" s="103">
        <v>0.11</v>
      </c>
      <c r="S96" s="103">
        <v>0.06</v>
      </c>
      <c r="T96" s="103">
        <v>0.06</v>
      </c>
      <c r="U96" s="103">
        <v>0.05</v>
      </c>
      <c r="V96" s="103">
        <v>1.68</v>
      </c>
      <c r="W96" s="105">
        <v>1.3</v>
      </c>
      <c r="X96" s="110">
        <v>0.31</v>
      </c>
      <c r="Y96" s="107"/>
      <c r="Z96" s="107"/>
      <c r="AA96" s="111"/>
    </row>
    <row r="97" spans="1:44" ht="15.75">
      <c r="A97" s="98">
        <v>200312</v>
      </c>
      <c r="B97" s="97">
        <v>2003</v>
      </c>
      <c r="C97" s="97">
        <v>12</v>
      </c>
      <c r="D97" s="96" t="s">
        <v>3</v>
      </c>
      <c r="E97" s="99">
        <v>852</v>
      </c>
      <c r="F97" s="99">
        <v>8060</v>
      </c>
      <c r="G97" s="99" t="s">
        <v>74</v>
      </c>
      <c r="H97" s="99" t="s">
        <v>75</v>
      </c>
      <c r="I97" s="99" t="s">
        <v>76</v>
      </c>
      <c r="J97" s="99" t="s">
        <v>1260</v>
      </c>
      <c r="K97" s="104">
        <v>123</v>
      </c>
      <c r="L97" s="102">
        <v>4.8</v>
      </c>
      <c r="M97" s="100">
        <v>15</v>
      </c>
      <c r="N97" s="103">
        <v>0.53</v>
      </c>
      <c r="O97" s="103">
        <v>0.23</v>
      </c>
      <c r="P97" s="103">
        <v>0.19</v>
      </c>
      <c r="Q97" s="103">
        <v>0.11</v>
      </c>
      <c r="R97" s="103">
        <v>0.03</v>
      </c>
      <c r="S97" s="103">
        <v>0.04</v>
      </c>
      <c r="T97" s="103">
        <v>0.32</v>
      </c>
      <c r="U97" s="103">
        <v>0.05</v>
      </c>
      <c r="V97" s="103">
        <v>1.1100000000000001</v>
      </c>
      <c r="W97" s="105">
        <v>0.6</v>
      </c>
      <c r="X97" s="110">
        <v>0.18</v>
      </c>
      <c r="Y97" s="107"/>
      <c r="Z97" s="107"/>
      <c r="AA97" s="111"/>
    </row>
    <row r="98" spans="1:44" ht="15.75">
      <c r="A98" s="98">
        <v>200401</v>
      </c>
      <c r="B98" s="97">
        <v>2004</v>
      </c>
      <c r="C98" s="97">
        <v>1</v>
      </c>
      <c r="D98" s="96" t="s">
        <v>3</v>
      </c>
      <c r="E98" s="99">
        <v>852</v>
      </c>
      <c r="F98" s="99">
        <v>8060</v>
      </c>
      <c r="G98" s="99" t="s">
        <v>74</v>
      </c>
      <c r="H98" s="99" t="s">
        <v>75</v>
      </c>
      <c r="I98" s="99" t="s">
        <v>76</v>
      </c>
      <c r="J98" s="99" t="s">
        <v>1260</v>
      </c>
      <c r="K98" s="104">
        <v>43</v>
      </c>
      <c r="L98" s="102">
        <v>4.5999999999999996</v>
      </c>
      <c r="M98" s="100">
        <v>26</v>
      </c>
      <c r="N98" s="103">
        <v>0.5</v>
      </c>
      <c r="O98" s="103">
        <v>0.35</v>
      </c>
      <c r="P98" s="103">
        <v>0.27</v>
      </c>
      <c r="Q98" s="103">
        <v>0.19</v>
      </c>
      <c r="R98" s="103">
        <v>0.05</v>
      </c>
      <c r="S98" s="103">
        <v>0.04</v>
      </c>
      <c r="T98" s="103">
        <v>0.33</v>
      </c>
      <c r="U98" s="103">
        <v>7.0000000000000007E-2</v>
      </c>
      <c r="V98" s="103">
        <v>1.67</v>
      </c>
      <c r="W98" s="105"/>
      <c r="X98" s="110"/>
      <c r="Y98" s="107"/>
      <c r="Z98" s="107"/>
      <c r="AA98" s="111"/>
    </row>
    <row r="99" spans="1:44" ht="15.75">
      <c r="A99" s="98">
        <v>200402</v>
      </c>
      <c r="B99" s="97">
        <v>2004</v>
      </c>
      <c r="C99" s="97">
        <v>2</v>
      </c>
      <c r="D99" s="96" t="s">
        <v>3</v>
      </c>
      <c r="E99" s="99">
        <v>852</v>
      </c>
      <c r="F99" s="99">
        <v>8060</v>
      </c>
      <c r="G99" s="99" t="s">
        <v>74</v>
      </c>
      <c r="H99" s="99" t="s">
        <v>75</v>
      </c>
      <c r="I99" s="99" t="s">
        <v>76</v>
      </c>
      <c r="J99" s="99" t="s">
        <v>1260</v>
      </c>
      <c r="K99" s="104">
        <v>46</v>
      </c>
      <c r="L99" s="102">
        <v>5</v>
      </c>
      <c r="M99" s="100">
        <v>11</v>
      </c>
      <c r="N99" s="103">
        <v>0.35</v>
      </c>
      <c r="O99" s="103">
        <v>0.12</v>
      </c>
      <c r="P99" s="103">
        <v>0.08</v>
      </c>
      <c r="Q99" s="103">
        <v>0.04</v>
      </c>
      <c r="R99" s="103">
        <v>0.05</v>
      </c>
      <c r="S99" s="103">
        <v>0.03</v>
      </c>
      <c r="T99" s="103">
        <v>0.23</v>
      </c>
      <c r="U99" s="103">
        <v>0.03</v>
      </c>
      <c r="V99" s="103">
        <v>0.67</v>
      </c>
      <c r="W99" s="105">
        <v>0.5</v>
      </c>
      <c r="X99" s="110">
        <v>0.08</v>
      </c>
      <c r="Y99" s="107"/>
      <c r="Z99" s="107"/>
      <c r="AA99" s="111"/>
    </row>
    <row r="100" spans="1:44" ht="15.75">
      <c r="A100" s="98">
        <v>200403</v>
      </c>
      <c r="B100" s="97">
        <v>2004</v>
      </c>
      <c r="C100" s="97">
        <v>3</v>
      </c>
      <c r="D100" s="96" t="s">
        <v>3</v>
      </c>
      <c r="E100" s="99">
        <v>852</v>
      </c>
      <c r="F100" s="99">
        <v>8060</v>
      </c>
      <c r="G100" s="99" t="s">
        <v>74</v>
      </c>
      <c r="H100" s="99" t="s">
        <v>75</v>
      </c>
      <c r="I100" s="99" t="s">
        <v>76</v>
      </c>
      <c r="J100" s="99" t="s">
        <v>1260</v>
      </c>
      <c r="K100" s="104">
        <v>47</v>
      </c>
      <c r="L100" s="102">
        <v>4.9000000000000004</v>
      </c>
      <c r="M100" s="100">
        <v>14</v>
      </c>
      <c r="N100" s="103">
        <v>0.73</v>
      </c>
      <c r="O100" s="103">
        <v>0.52</v>
      </c>
      <c r="P100" s="103">
        <v>0.4</v>
      </c>
      <c r="Q100" s="103">
        <v>0.59</v>
      </c>
      <c r="R100" s="103">
        <v>0.12</v>
      </c>
      <c r="S100" s="103">
        <v>0.05</v>
      </c>
      <c r="T100" s="103">
        <v>0.47</v>
      </c>
      <c r="U100" s="103">
        <v>0.14000000000000001</v>
      </c>
      <c r="V100" s="103">
        <v>1.64</v>
      </c>
      <c r="W100" s="105">
        <v>0.9</v>
      </c>
      <c r="X100" s="110">
        <v>0.61</v>
      </c>
      <c r="Y100" s="107"/>
      <c r="Z100" s="107"/>
      <c r="AA100" s="111"/>
    </row>
    <row r="101" spans="1:44" ht="15.75">
      <c r="A101" s="98">
        <v>200404</v>
      </c>
      <c r="B101" s="97">
        <v>2004</v>
      </c>
      <c r="C101" s="97">
        <v>4</v>
      </c>
      <c r="D101" s="96" t="s">
        <v>3</v>
      </c>
      <c r="E101" s="99">
        <v>852</v>
      </c>
      <c r="F101" s="99">
        <v>8060</v>
      </c>
      <c r="G101" s="99" t="s">
        <v>74</v>
      </c>
      <c r="H101" s="99" t="s">
        <v>75</v>
      </c>
      <c r="I101" s="99" t="s">
        <v>76</v>
      </c>
      <c r="J101" s="99" t="s">
        <v>1260</v>
      </c>
      <c r="K101" s="104">
        <v>22</v>
      </c>
      <c r="L101" s="102">
        <v>4.7</v>
      </c>
      <c r="M101" s="100">
        <v>22</v>
      </c>
      <c r="N101" s="103">
        <v>0.33</v>
      </c>
      <c r="O101" s="103">
        <v>0.72</v>
      </c>
      <c r="P101" s="103">
        <v>0.73</v>
      </c>
      <c r="Q101" s="103">
        <v>0.84</v>
      </c>
      <c r="R101" s="103">
        <v>0.27</v>
      </c>
      <c r="S101" s="103">
        <v>0.06</v>
      </c>
      <c r="T101" s="103">
        <v>0.3</v>
      </c>
      <c r="U101" s="103">
        <v>0.17</v>
      </c>
      <c r="V101" s="103">
        <v>2.21</v>
      </c>
      <c r="W101" s="105">
        <v>1.7</v>
      </c>
      <c r="X101" s="110">
        <v>0.87</v>
      </c>
      <c r="Y101" s="107"/>
      <c r="Z101" s="107"/>
      <c r="AA101" s="111"/>
    </row>
    <row r="102" spans="1:44" ht="15.75">
      <c r="A102" s="98">
        <v>200405</v>
      </c>
      <c r="B102" s="97">
        <v>2004</v>
      </c>
      <c r="C102" s="97">
        <v>5</v>
      </c>
      <c r="D102" s="96" t="s">
        <v>3</v>
      </c>
      <c r="E102" s="99">
        <v>852</v>
      </c>
      <c r="F102" s="99">
        <v>8060</v>
      </c>
      <c r="G102" s="99" t="s">
        <v>74</v>
      </c>
      <c r="H102" s="99" t="s">
        <v>75</v>
      </c>
      <c r="I102" s="99" t="s">
        <v>76</v>
      </c>
      <c r="J102" s="99" t="s">
        <v>1260</v>
      </c>
      <c r="K102" s="104">
        <v>35</v>
      </c>
      <c r="L102" s="102">
        <v>5.2</v>
      </c>
      <c r="M102" s="100">
        <v>7</v>
      </c>
      <c r="N102" s="103">
        <v>0.33</v>
      </c>
      <c r="O102" s="103">
        <v>0.26</v>
      </c>
      <c r="P102" s="103">
        <v>0.4</v>
      </c>
      <c r="Q102" s="103">
        <v>0.42</v>
      </c>
      <c r="R102" s="103">
        <v>0.21</v>
      </c>
      <c r="S102" s="103">
        <v>0.04</v>
      </c>
      <c r="T102" s="103">
        <v>0.2</v>
      </c>
      <c r="U102" s="103">
        <v>0.18</v>
      </c>
      <c r="V102" s="103">
        <v>1.1000000000000001</v>
      </c>
      <c r="W102" s="105"/>
      <c r="X102" s="110"/>
      <c r="Y102" s="107"/>
      <c r="Z102" s="107"/>
      <c r="AA102" s="111"/>
    </row>
    <row r="103" spans="1:44" ht="15.75">
      <c r="A103" s="98">
        <v>200406</v>
      </c>
      <c r="B103" s="97">
        <v>2004</v>
      </c>
      <c r="C103" s="97">
        <v>6</v>
      </c>
      <c r="D103" s="96" t="s">
        <v>3</v>
      </c>
      <c r="E103" s="99">
        <v>852</v>
      </c>
      <c r="F103" s="99">
        <v>8060</v>
      </c>
      <c r="G103" s="99" t="s">
        <v>74</v>
      </c>
      <c r="H103" s="99" t="s">
        <v>75</v>
      </c>
      <c r="I103" s="99" t="s">
        <v>76</v>
      </c>
      <c r="J103" s="99" t="s">
        <v>1260</v>
      </c>
      <c r="K103" s="104">
        <v>124</v>
      </c>
      <c r="L103" s="102">
        <v>4.9000000000000004</v>
      </c>
      <c r="M103" s="100">
        <v>13</v>
      </c>
      <c r="N103" s="103">
        <v>0.13</v>
      </c>
      <c r="O103" s="103">
        <v>0.15</v>
      </c>
      <c r="P103" s="103">
        <v>0.18</v>
      </c>
      <c r="Q103" s="103">
        <v>0.09</v>
      </c>
      <c r="R103" s="103">
        <v>0.01</v>
      </c>
      <c r="S103" s="103">
        <v>0.03</v>
      </c>
      <c r="T103" s="103">
        <v>0.08</v>
      </c>
      <c r="U103" s="103">
        <v>0.05</v>
      </c>
      <c r="V103" s="103">
        <v>0.91</v>
      </c>
      <c r="W103" s="105">
        <v>0.9</v>
      </c>
      <c r="X103" s="110">
        <v>0.15</v>
      </c>
      <c r="Y103" s="107"/>
      <c r="Z103" s="107"/>
      <c r="AA103" s="111"/>
    </row>
    <row r="104" spans="1:44" ht="15.75">
      <c r="A104" s="98">
        <v>200407</v>
      </c>
      <c r="B104" s="97">
        <v>2004</v>
      </c>
      <c r="C104" s="97">
        <v>7</v>
      </c>
      <c r="D104" s="96" t="s">
        <v>3</v>
      </c>
      <c r="E104" s="99">
        <v>852</v>
      </c>
      <c r="F104" s="99">
        <v>8060</v>
      </c>
      <c r="G104" s="99" t="s">
        <v>74</v>
      </c>
      <c r="H104" s="99" t="s">
        <v>75</v>
      </c>
      <c r="I104" s="99" t="s">
        <v>76</v>
      </c>
      <c r="J104" s="99" t="s">
        <v>1260</v>
      </c>
      <c r="K104" s="104">
        <v>84</v>
      </c>
      <c r="L104" s="102">
        <v>4.9000000000000004</v>
      </c>
      <c r="M104" s="100">
        <v>13</v>
      </c>
      <c r="N104" s="103">
        <v>0.23</v>
      </c>
      <c r="O104" s="103">
        <v>0.15</v>
      </c>
      <c r="P104" s="103">
        <v>0.21</v>
      </c>
      <c r="Q104" s="103">
        <v>0.11</v>
      </c>
      <c r="R104" s="103">
        <v>0.02</v>
      </c>
      <c r="S104" s="103">
        <v>0.03</v>
      </c>
      <c r="T104" s="103">
        <v>0.15</v>
      </c>
      <c r="U104" s="103">
        <v>0.06</v>
      </c>
      <c r="V104" s="103">
        <v>0.87</v>
      </c>
      <c r="W104" s="105">
        <v>0.8</v>
      </c>
      <c r="X104" s="110">
        <v>0.19</v>
      </c>
      <c r="Y104" s="107"/>
      <c r="Z104" s="107"/>
      <c r="AA104" s="111"/>
    </row>
    <row r="105" spans="1:44" ht="15.75">
      <c r="A105" s="98">
        <v>200408</v>
      </c>
      <c r="B105" s="97">
        <v>2004</v>
      </c>
      <c r="C105" s="97">
        <v>8</v>
      </c>
      <c r="D105" s="96" t="s">
        <v>3</v>
      </c>
      <c r="E105" s="99">
        <v>852</v>
      </c>
      <c r="F105" s="99">
        <v>8060</v>
      </c>
      <c r="G105" s="99" t="s">
        <v>74</v>
      </c>
      <c r="H105" s="99" t="s">
        <v>75</v>
      </c>
      <c r="I105" s="99" t="s">
        <v>76</v>
      </c>
      <c r="J105" s="99" t="s">
        <v>1260</v>
      </c>
      <c r="K105" s="104">
        <v>100</v>
      </c>
      <c r="L105" s="102">
        <v>4.9000000000000004</v>
      </c>
      <c r="M105" s="100">
        <v>12</v>
      </c>
      <c r="N105" s="103">
        <v>0.23</v>
      </c>
      <c r="O105" s="103">
        <v>0.18</v>
      </c>
      <c r="P105" s="103">
        <v>0.26</v>
      </c>
      <c r="Q105" s="103">
        <v>0.18</v>
      </c>
      <c r="R105" s="103">
        <v>0.06</v>
      </c>
      <c r="S105" s="103">
        <v>0.04</v>
      </c>
      <c r="T105" s="103">
        <v>0.14000000000000001</v>
      </c>
      <c r="U105" s="103">
        <v>0.03</v>
      </c>
      <c r="V105" s="103">
        <v>1.02</v>
      </c>
      <c r="W105" s="105">
        <v>1.3</v>
      </c>
      <c r="X105" s="110">
        <v>0.28000000000000003</v>
      </c>
      <c r="Y105" s="107"/>
      <c r="Z105" s="107"/>
      <c r="AA105" s="111"/>
    </row>
    <row r="106" spans="1:44" ht="15.75">
      <c r="A106" s="98">
        <v>200409</v>
      </c>
      <c r="B106" s="97">
        <v>2004</v>
      </c>
      <c r="C106" s="97">
        <v>9</v>
      </c>
      <c r="D106" s="96" t="s">
        <v>3</v>
      </c>
      <c r="E106" s="99">
        <v>852</v>
      </c>
      <c r="F106" s="99">
        <v>8060</v>
      </c>
      <c r="G106" s="99" t="s">
        <v>74</v>
      </c>
      <c r="H106" s="99" t="s">
        <v>75</v>
      </c>
      <c r="I106" s="99" t="s">
        <v>76</v>
      </c>
      <c r="J106" s="99" t="s">
        <v>1260</v>
      </c>
      <c r="K106" s="104">
        <v>147</v>
      </c>
      <c r="L106" s="102">
        <v>4.9000000000000004</v>
      </c>
      <c r="M106" s="100">
        <v>11</v>
      </c>
      <c r="N106" s="103">
        <v>0.68</v>
      </c>
      <c r="O106" s="103">
        <v>0.25</v>
      </c>
      <c r="P106" s="103">
        <v>0.23</v>
      </c>
      <c r="Q106" s="103">
        <v>0.17</v>
      </c>
      <c r="R106" s="103">
        <v>7.0000000000000007E-2</v>
      </c>
      <c r="S106" s="103">
        <v>0.05</v>
      </c>
      <c r="T106" s="103">
        <v>0.48</v>
      </c>
      <c r="U106" s="103">
        <v>0.11</v>
      </c>
      <c r="V106" s="103">
        <v>1.17</v>
      </c>
      <c r="W106" s="105">
        <v>1.5</v>
      </c>
      <c r="X106" s="110">
        <v>0.27</v>
      </c>
      <c r="Y106" s="107"/>
      <c r="Z106" s="107"/>
      <c r="AA106" s="111"/>
    </row>
    <row r="107" spans="1:44" ht="15.75">
      <c r="A107" s="98">
        <v>200410</v>
      </c>
      <c r="B107" s="97">
        <v>2004</v>
      </c>
      <c r="C107" s="97">
        <v>10</v>
      </c>
      <c r="D107" s="96" t="s">
        <v>3</v>
      </c>
      <c r="E107" s="99">
        <v>852</v>
      </c>
      <c r="F107" s="99">
        <v>8060</v>
      </c>
      <c r="G107" s="99" t="s">
        <v>74</v>
      </c>
      <c r="H107" s="99" t="s">
        <v>75</v>
      </c>
      <c r="I107" s="99" t="s">
        <v>76</v>
      </c>
      <c r="J107" s="99" t="s">
        <v>1260</v>
      </c>
      <c r="K107" s="104">
        <v>91</v>
      </c>
      <c r="L107" s="102">
        <v>4.5999999999999996</v>
      </c>
      <c r="M107" s="100">
        <v>23</v>
      </c>
      <c r="N107" s="103">
        <v>1.05</v>
      </c>
      <c r="O107" s="103">
        <v>0.28000000000000003</v>
      </c>
      <c r="P107" s="103">
        <v>0.38</v>
      </c>
      <c r="Q107" s="103">
        <v>0.15</v>
      </c>
      <c r="R107" s="103">
        <v>7.0000000000000007E-2</v>
      </c>
      <c r="S107" s="103">
        <v>0.1</v>
      </c>
      <c r="T107" s="103">
        <v>0.71</v>
      </c>
      <c r="U107" s="103">
        <v>0.08</v>
      </c>
      <c r="V107" s="103">
        <v>1.82</v>
      </c>
      <c r="W107" s="105">
        <v>1.2</v>
      </c>
      <c r="X107" s="110">
        <v>0.34</v>
      </c>
      <c r="Y107" s="107"/>
      <c r="Z107" s="107"/>
      <c r="AA107" s="111"/>
    </row>
    <row r="108" spans="1:44" ht="15.75">
      <c r="A108" s="98">
        <v>200411</v>
      </c>
      <c r="B108" s="97">
        <v>2004</v>
      </c>
      <c r="C108" s="97">
        <v>11</v>
      </c>
      <c r="D108" s="96" t="s">
        <v>3</v>
      </c>
      <c r="E108" s="99">
        <v>852</v>
      </c>
      <c r="F108" s="99">
        <v>8060</v>
      </c>
      <c r="G108" s="99" t="s">
        <v>74</v>
      </c>
      <c r="H108" s="99" t="s">
        <v>75</v>
      </c>
      <c r="I108" s="99" t="s">
        <v>76</v>
      </c>
      <c r="J108" s="99" t="s">
        <v>1260</v>
      </c>
      <c r="K108" s="104">
        <v>70</v>
      </c>
      <c r="L108" s="102">
        <v>4.8</v>
      </c>
      <c r="M108" s="100">
        <v>17</v>
      </c>
      <c r="N108" s="103">
        <v>0.51</v>
      </c>
      <c r="O108" s="103">
        <v>0.18</v>
      </c>
      <c r="P108" s="103">
        <v>0.21</v>
      </c>
      <c r="Q108" s="103">
        <v>0.13</v>
      </c>
      <c r="R108" s="103">
        <v>0.08</v>
      </c>
      <c r="S108" s="103">
        <v>0.04</v>
      </c>
      <c r="T108" s="103">
        <v>0.35</v>
      </c>
      <c r="U108" s="103">
        <v>0.03</v>
      </c>
      <c r="V108" s="103">
        <v>1.2</v>
      </c>
      <c r="W108" s="105"/>
      <c r="X108" s="110"/>
      <c r="Y108" s="107"/>
      <c r="Z108" s="107"/>
      <c r="AA108" s="111"/>
    </row>
    <row r="109" spans="1:44" ht="15.75">
      <c r="A109" s="98">
        <v>200412</v>
      </c>
      <c r="B109" s="97">
        <v>2004</v>
      </c>
      <c r="C109" s="97">
        <v>12</v>
      </c>
      <c r="D109" s="96" t="s">
        <v>3</v>
      </c>
      <c r="E109" s="99">
        <v>852</v>
      </c>
      <c r="F109" s="99">
        <v>8060</v>
      </c>
      <c r="G109" s="99" t="s">
        <v>74</v>
      </c>
      <c r="H109" s="99" t="s">
        <v>75</v>
      </c>
      <c r="I109" s="99" t="s">
        <v>76</v>
      </c>
      <c r="J109" s="99" t="s">
        <v>1260</v>
      </c>
      <c r="K109" s="104">
        <v>88</v>
      </c>
      <c r="L109" s="102">
        <v>4.7</v>
      </c>
      <c r="M109" s="100">
        <v>20</v>
      </c>
      <c r="N109" s="103">
        <v>0.97</v>
      </c>
      <c r="O109" s="103">
        <v>0.31</v>
      </c>
      <c r="P109" s="103">
        <v>0.42</v>
      </c>
      <c r="Q109" s="103">
        <v>0.18</v>
      </c>
      <c r="R109" s="103">
        <v>0.05</v>
      </c>
      <c r="S109" s="103">
        <v>7.0000000000000007E-2</v>
      </c>
      <c r="T109" s="103">
        <v>0.61</v>
      </c>
      <c r="U109" s="103">
        <v>0.04</v>
      </c>
      <c r="V109" s="103">
        <v>1.56</v>
      </c>
      <c r="W109" s="105">
        <v>1.2</v>
      </c>
      <c r="X109" s="110">
        <v>0.26</v>
      </c>
      <c r="Y109" s="107"/>
      <c r="Z109" s="107"/>
      <c r="AA109" s="111"/>
    </row>
    <row r="110" spans="1:44" ht="15.75">
      <c r="A110" s="98">
        <v>200501</v>
      </c>
      <c r="B110" s="97">
        <v>2005</v>
      </c>
      <c r="C110" s="97">
        <v>1</v>
      </c>
      <c r="D110" s="96" t="s">
        <v>3</v>
      </c>
      <c r="E110" s="99">
        <v>852</v>
      </c>
      <c r="F110" s="99">
        <v>8060</v>
      </c>
      <c r="G110" s="99" t="s">
        <v>74</v>
      </c>
      <c r="H110" s="99" t="s">
        <v>75</v>
      </c>
      <c r="I110" s="99" t="s">
        <v>76</v>
      </c>
      <c r="J110" s="99" t="s">
        <v>1260</v>
      </c>
      <c r="K110" s="104">
        <v>62</v>
      </c>
      <c r="L110" s="102">
        <v>4.8</v>
      </c>
      <c r="M110" s="100">
        <v>17</v>
      </c>
      <c r="N110" s="103">
        <v>2.4900000000000002</v>
      </c>
      <c r="O110" s="103">
        <v>0.45</v>
      </c>
      <c r="P110" s="103">
        <v>0.33</v>
      </c>
      <c r="Q110" s="103">
        <v>0.34</v>
      </c>
      <c r="R110" s="103">
        <v>0.12</v>
      </c>
      <c r="S110" s="103">
        <v>0.19</v>
      </c>
      <c r="T110" s="103">
        <v>1.7</v>
      </c>
      <c r="U110" s="103">
        <v>0.12</v>
      </c>
      <c r="V110" s="103">
        <v>2.42</v>
      </c>
      <c r="W110" s="105">
        <v>1.2</v>
      </c>
      <c r="X110" s="110">
        <v>0.42</v>
      </c>
      <c r="Y110" s="107"/>
      <c r="Z110" s="107"/>
      <c r="AA110" s="111"/>
    </row>
    <row r="111" spans="1:44" ht="15.75">
      <c r="A111" s="98">
        <v>200502</v>
      </c>
      <c r="B111" s="97">
        <v>2005</v>
      </c>
      <c r="C111" s="97">
        <v>2</v>
      </c>
      <c r="D111" s="96" t="s">
        <v>3</v>
      </c>
      <c r="E111" s="99">
        <v>852</v>
      </c>
      <c r="F111" s="99">
        <v>8060</v>
      </c>
      <c r="G111" s="99" t="s">
        <v>74</v>
      </c>
      <c r="H111" s="99" t="s">
        <v>75</v>
      </c>
      <c r="I111" s="99" t="s">
        <v>76</v>
      </c>
      <c r="J111" s="99" t="s">
        <v>1260</v>
      </c>
      <c r="K111" s="104">
        <v>33</v>
      </c>
      <c r="L111" s="102">
        <v>4.5999999999999996</v>
      </c>
      <c r="M111" s="100">
        <v>25</v>
      </c>
      <c r="N111" s="103">
        <v>0.46</v>
      </c>
      <c r="O111" s="103">
        <v>0.36</v>
      </c>
      <c r="P111" s="103">
        <v>0.33</v>
      </c>
      <c r="Q111" s="103">
        <v>0.24</v>
      </c>
      <c r="R111" s="103">
        <v>7.0000000000000007E-2</v>
      </c>
      <c r="S111" s="103">
        <v>0.01</v>
      </c>
      <c r="T111" s="103">
        <v>0.3</v>
      </c>
      <c r="U111" s="103">
        <v>0.04</v>
      </c>
      <c r="V111" s="103">
        <v>1.62</v>
      </c>
      <c r="W111" s="105">
        <v>1.2</v>
      </c>
      <c r="X111" s="110">
        <v>0.28000000000000003</v>
      </c>
      <c r="Y111" s="107"/>
      <c r="Z111" s="107"/>
      <c r="AA111" s="111"/>
    </row>
    <row r="112" spans="1:44" ht="15.75">
      <c r="A112" s="98">
        <v>200503</v>
      </c>
      <c r="B112" s="97">
        <v>2005</v>
      </c>
      <c r="C112" s="97">
        <v>3</v>
      </c>
      <c r="D112" s="96" t="s">
        <v>3</v>
      </c>
      <c r="E112" s="99">
        <v>852</v>
      </c>
      <c r="F112" s="99">
        <v>8060</v>
      </c>
      <c r="G112" s="99" t="s">
        <v>74</v>
      </c>
      <c r="H112" s="99" t="s">
        <v>75</v>
      </c>
      <c r="I112" s="99" t="s">
        <v>76</v>
      </c>
      <c r="J112" s="99" t="s">
        <v>1260</v>
      </c>
      <c r="K112" s="104">
        <v>36</v>
      </c>
      <c r="L112" s="102">
        <v>4.9000000000000004</v>
      </c>
      <c r="M112" s="100">
        <v>14</v>
      </c>
      <c r="N112" s="103">
        <v>0.22</v>
      </c>
      <c r="O112" s="103">
        <v>0.19</v>
      </c>
      <c r="P112" s="103">
        <v>0.19</v>
      </c>
      <c r="Q112" s="103">
        <v>0.14000000000000001</v>
      </c>
      <c r="R112" s="103">
        <v>0.05</v>
      </c>
      <c r="S112" s="103">
        <v>0.02</v>
      </c>
      <c r="T112" s="103">
        <v>0.14000000000000001</v>
      </c>
      <c r="U112" s="103">
        <v>0.04</v>
      </c>
      <c r="V112" s="103">
        <v>0.87</v>
      </c>
      <c r="W112" s="105">
        <v>2.2999999999999998</v>
      </c>
      <c r="X112" s="110">
        <v>0.54</v>
      </c>
      <c r="Y112" s="107"/>
      <c r="Z112" s="107"/>
      <c r="AA112" s="111"/>
      <c r="AB112" s="113"/>
      <c r="AC112" s="113"/>
      <c r="AD112" s="113"/>
      <c r="AE112" s="113"/>
      <c r="AF112" s="113"/>
      <c r="AG112" s="113"/>
      <c r="AH112" s="113"/>
      <c r="AI112" s="113"/>
      <c r="AJ112" s="113"/>
      <c r="AK112" s="113"/>
      <c r="AL112" s="113"/>
      <c r="AM112" s="113"/>
      <c r="AN112" s="113"/>
      <c r="AO112" s="113"/>
      <c r="AP112" s="113"/>
      <c r="AQ112" s="113"/>
      <c r="AR112" s="113" t="s">
        <v>77</v>
      </c>
    </row>
    <row r="113" spans="1:44" ht="15.75">
      <c r="A113" s="98">
        <v>200504</v>
      </c>
      <c r="B113" s="97">
        <v>2005</v>
      </c>
      <c r="C113" s="97">
        <v>4</v>
      </c>
      <c r="D113" s="96" t="s">
        <v>3</v>
      </c>
      <c r="E113" s="99">
        <v>852</v>
      </c>
      <c r="F113" s="99">
        <v>8060</v>
      </c>
      <c r="G113" s="99" t="s">
        <v>74</v>
      </c>
      <c r="H113" s="99" t="s">
        <v>75</v>
      </c>
      <c r="I113" s="99" t="s">
        <v>76</v>
      </c>
      <c r="J113" s="99" t="s">
        <v>1260</v>
      </c>
      <c r="K113" s="104">
        <v>32</v>
      </c>
      <c r="L113" s="102">
        <v>5</v>
      </c>
      <c r="M113" s="100">
        <v>11</v>
      </c>
      <c r="N113" s="103">
        <v>0.49</v>
      </c>
      <c r="O113" s="103">
        <v>1.1299999999999999</v>
      </c>
      <c r="P113" s="103">
        <v>0.74</v>
      </c>
      <c r="Q113" s="103">
        <v>1.48</v>
      </c>
      <c r="R113" s="103">
        <v>0.26</v>
      </c>
      <c r="S113" s="103">
        <v>7.0000000000000007E-2</v>
      </c>
      <c r="T113" s="103">
        <v>0.46</v>
      </c>
      <c r="U113" s="103">
        <v>0.15</v>
      </c>
      <c r="V113" s="103">
        <v>2.46</v>
      </c>
      <c r="W113" s="105">
        <v>3</v>
      </c>
      <c r="X113" s="110">
        <v>1.7</v>
      </c>
      <c r="Y113" s="107"/>
      <c r="Z113" s="107"/>
      <c r="AA113" s="111"/>
      <c r="AB113" s="113"/>
      <c r="AC113" s="113"/>
      <c r="AD113" s="113"/>
      <c r="AE113" s="113"/>
      <c r="AF113" s="113"/>
      <c r="AG113" s="113"/>
      <c r="AH113" s="113"/>
      <c r="AI113" s="113"/>
      <c r="AJ113" s="113"/>
      <c r="AK113" s="113"/>
      <c r="AL113" s="113"/>
      <c r="AM113" s="113"/>
      <c r="AN113" s="113"/>
      <c r="AO113" s="113"/>
      <c r="AP113" s="113"/>
      <c r="AQ113" s="113"/>
      <c r="AR113" s="113" t="s">
        <v>77</v>
      </c>
    </row>
    <row r="114" spans="1:44" ht="15.75">
      <c r="A114" s="98">
        <v>200505</v>
      </c>
      <c r="B114" s="97">
        <v>2005</v>
      </c>
      <c r="C114" s="97">
        <v>5</v>
      </c>
      <c r="D114" s="96" t="s">
        <v>3</v>
      </c>
      <c r="E114" s="99">
        <v>852</v>
      </c>
      <c r="F114" s="99">
        <v>8060</v>
      </c>
      <c r="G114" s="99" t="s">
        <v>74</v>
      </c>
      <c r="H114" s="99" t="s">
        <v>75</v>
      </c>
      <c r="I114" s="99" t="s">
        <v>76</v>
      </c>
      <c r="J114" s="99" t="s">
        <v>1260</v>
      </c>
      <c r="K114" s="104">
        <v>89</v>
      </c>
      <c r="L114" s="102">
        <v>4.8</v>
      </c>
      <c r="M114" s="100">
        <v>17</v>
      </c>
      <c r="N114" s="103">
        <v>0.16</v>
      </c>
      <c r="O114" s="103">
        <v>0.27</v>
      </c>
      <c r="P114" s="103">
        <v>0.31</v>
      </c>
      <c r="Q114" s="103">
        <v>0.28999999999999998</v>
      </c>
      <c r="R114" s="103">
        <v>0.16</v>
      </c>
      <c r="S114" s="103">
        <v>0.02</v>
      </c>
      <c r="T114" s="103">
        <v>0.13</v>
      </c>
      <c r="U114" s="103">
        <v>0.05</v>
      </c>
      <c r="V114" s="103">
        <v>1.25</v>
      </c>
      <c r="W114" s="105">
        <v>1.5</v>
      </c>
      <c r="X114" s="110">
        <v>0.59</v>
      </c>
      <c r="Y114" s="107"/>
      <c r="Z114" s="107"/>
      <c r="AA114" s="111"/>
      <c r="AB114" s="113"/>
      <c r="AC114" s="113"/>
      <c r="AD114" s="113"/>
      <c r="AE114" s="113"/>
      <c r="AF114" s="113"/>
      <c r="AG114" s="113"/>
      <c r="AH114" s="113"/>
      <c r="AI114" s="113"/>
      <c r="AJ114" s="113"/>
      <c r="AK114" s="113"/>
      <c r="AL114" s="113"/>
      <c r="AM114" s="113"/>
      <c r="AN114" s="113"/>
      <c r="AO114" s="113"/>
      <c r="AP114" s="113"/>
      <c r="AQ114" s="113"/>
      <c r="AR114" s="113"/>
    </row>
    <row r="115" spans="1:44" ht="15.75">
      <c r="A115" s="98">
        <v>200506</v>
      </c>
      <c r="B115" s="97">
        <v>2005</v>
      </c>
      <c r="C115" s="97">
        <v>6</v>
      </c>
      <c r="D115" s="96" t="s">
        <v>3</v>
      </c>
      <c r="E115" s="99">
        <v>852</v>
      </c>
      <c r="F115" s="99">
        <v>8060</v>
      </c>
      <c r="G115" s="99" t="s">
        <v>74</v>
      </c>
      <c r="H115" s="99" t="s">
        <v>75</v>
      </c>
      <c r="I115" s="99" t="s">
        <v>76</v>
      </c>
      <c r="J115" s="99" t="s">
        <v>1260</v>
      </c>
      <c r="K115" s="104">
        <v>83</v>
      </c>
      <c r="L115" s="102">
        <v>4.8</v>
      </c>
      <c r="M115" s="100">
        <v>15</v>
      </c>
      <c r="N115" s="103">
        <v>0.11</v>
      </c>
      <c r="O115" s="103">
        <v>0.21</v>
      </c>
      <c r="P115" s="103">
        <v>0.23</v>
      </c>
      <c r="Q115" s="103">
        <v>0.15</v>
      </c>
      <c r="R115" s="103">
        <v>0.05</v>
      </c>
      <c r="S115" s="103">
        <v>0.02</v>
      </c>
      <c r="T115" s="103">
        <v>0.08</v>
      </c>
      <c r="U115" s="103">
        <v>0.08</v>
      </c>
      <c r="V115" s="103">
        <v>0.95</v>
      </c>
      <c r="W115" s="105">
        <v>2.1</v>
      </c>
      <c r="X115" s="110">
        <v>0.19</v>
      </c>
      <c r="Y115" s="107"/>
      <c r="Z115" s="107"/>
      <c r="AA115" s="111"/>
      <c r="AB115" s="113"/>
      <c r="AC115" s="113"/>
      <c r="AD115" s="113"/>
      <c r="AE115" s="113"/>
      <c r="AF115" s="113"/>
      <c r="AG115" s="113"/>
      <c r="AH115" s="113"/>
      <c r="AI115" s="113"/>
      <c r="AJ115" s="113"/>
      <c r="AK115" s="113"/>
      <c r="AL115" s="113"/>
      <c r="AM115" s="113"/>
      <c r="AN115" s="113"/>
      <c r="AO115" s="113"/>
      <c r="AP115" s="113"/>
      <c r="AQ115" s="113"/>
      <c r="AR115" s="113"/>
    </row>
    <row r="116" spans="1:44" ht="15.75">
      <c r="A116" s="98">
        <v>200507</v>
      </c>
      <c r="B116" s="97">
        <v>2005</v>
      </c>
      <c r="C116" s="97">
        <v>7</v>
      </c>
      <c r="D116" s="96" t="s">
        <v>3</v>
      </c>
      <c r="E116" s="99">
        <v>852</v>
      </c>
      <c r="F116" s="99">
        <v>8060</v>
      </c>
      <c r="G116" s="99" t="s">
        <v>74</v>
      </c>
      <c r="H116" s="99" t="s">
        <v>75</v>
      </c>
      <c r="I116" s="99" t="s">
        <v>76</v>
      </c>
      <c r="J116" s="99" t="s">
        <v>1260</v>
      </c>
      <c r="K116" s="104">
        <v>82</v>
      </c>
      <c r="L116" s="102">
        <v>5</v>
      </c>
      <c r="M116" s="100">
        <v>10</v>
      </c>
      <c r="N116" s="103">
        <v>0.12</v>
      </c>
      <c r="O116" s="103">
        <v>0.06</v>
      </c>
      <c r="P116" s="103">
        <v>0.18</v>
      </c>
      <c r="Q116" s="103">
        <v>0.04</v>
      </c>
      <c r="R116" s="103">
        <v>0.04</v>
      </c>
      <c r="S116" s="103">
        <v>0.02</v>
      </c>
      <c r="T116" s="103">
        <v>0.1</v>
      </c>
      <c r="U116" s="103">
        <v>0.05</v>
      </c>
      <c r="V116" s="103">
        <v>0.67</v>
      </c>
      <c r="W116" s="106">
        <v>2.1</v>
      </c>
      <c r="X116" s="110">
        <v>0.1</v>
      </c>
      <c r="Y116" s="107"/>
      <c r="Z116" s="107"/>
      <c r="AA116" s="112"/>
      <c r="AB116" s="113"/>
      <c r="AC116" s="113"/>
      <c r="AD116" s="113"/>
      <c r="AE116" s="113"/>
      <c r="AF116" s="113"/>
      <c r="AG116" s="113"/>
      <c r="AH116" s="113"/>
      <c r="AI116" s="113"/>
      <c r="AJ116" s="113"/>
      <c r="AK116" s="113"/>
      <c r="AL116" s="113"/>
      <c r="AM116" s="113"/>
      <c r="AN116" s="113"/>
      <c r="AO116" s="113"/>
      <c r="AP116" s="113"/>
      <c r="AQ116" s="113"/>
      <c r="AR116" s="113"/>
    </row>
    <row r="117" spans="1:44" ht="15.75">
      <c r="A117" s="98">
        <v>200508</v>
      </c>
      <c r="B117" s="97">
        <v>2005</v>
      </c>
      <c r="C117" s="97">
        <v>8</v>
      </c>
      <c r="D117" s="96" t="s">
        <v>3</v>
      </c>
      <c r="E117" s="99">
        <v>852</v>
      </c>
      <c r="F117" s="99">
        <v>8060</v>
      </c>
      <c r="G117" s="99" t="s">
        <v>74</v>
      </c>
      <c r="H117" s="99" t="s">
        <v>75</v>
      </c>
      <c r="I117" s="99" t="s">
        <v>76</v>
      </c>
      <c r="J117" s="99" t="s">
        <v>1260</v>
      </c>
      <c r="K117" s="104">
        <v>99</v>
      </c>
      <c r="L117" s="102">
        <v>4.9000000000000004</v>
      </c>
      <c r="M117" s="100">
        <v>13</v>
      </c>
      <c r="N117" s="103">
        <v>0.2</v>
      </c>
      <c r="O117" s="103">
        <v>0.12</v>
      </c>
      <c r="P117" s="103">
        <v>0.18</v>
      </c>
      <c r="Q117" s="103">
        <v>0.08</v>
      </c>
      <c r="R117" s="103">
        <v>0.05</v>
      </c>
      <c r="S117" s="103">
        <v>0.02</v>
      </c>
      <c r="T117" s="103">
        <v>0.14000000000000001</v>
      </c>
      <c r="U117" s="103">
        <v>0.01</v>
      </c>
      <c r="V117" s="103">
        <v>0.83</v>
      </c>
      <c r="W117" s="106">
        <v>2</v>
      </c>
      <c r="X117" s="110">
        <v>0.14000000000000001</v>
      </c>
      <c r="Y117" s="107"/>
      <c r="Z117" s="107"/>
      <c r="AA117" s="112"/>
      <c r="AB117" s="113"/>
      <c r="AC117" s="113"/>
      <c r="AD117" s="113"/>
      <c r="AE117" s="113"/>
      <c r="AF117" s="113"/>
      <c r="AG117" s="113"/>
      <c r="AH117" s="113"/>
      <c r="AI117" s="113"/>
      <c r="AJ117" s="113"/>
      <c r="AK117" s="113"/>
      <c r="AL117" s="113"/>
      <c r="AM117" s="113"/>
      <c r="AN117" s="113"/>
      <c r="AO117" s="113"/>
      <c r="AP117" s="113"/>
      <c r="AQ117" s="113"/>
      <c r="AR117" s="113"/>
    </row>
    <row r="118" spans="1:44" ht="15.75">
      <c r="A118" s="98">
        <v>200509</v>
      </c>
      <c r="B118" s="97">
        <v>2005</v>
      </c>
      <c r="C118" s="97">
        <v>9</v>
      </c>
      <c r="D118" s="96" t="s">
        <v>3</v>
      </c>
      <c r="E118" s="99">
        <v>852</v>
      </c>
      <c r="F118" s="99">
        <v>8060</v>
      </c>
      <c r="G118" s="99" t="s">
        <v>74</v>
      </c>
      <c r="H118" s="99" t="s">
        <v>75</v>
      </c>
      <c r="I118" s="99" t="s">
        <v>76</v>
      </c>
      <c r="J118" s="99" t="s">
        <v>1260</v>
      </c>
      <c r="K118" s="104">
        <v>51</v>
      </c>
      <c r="L118" s="102">
        <v>4.5999999999999996</v>
      </c>
      <c r="M118" s="100">
        <v>23</v>
      </c>
      <c r="N118" s="103">
        <v>0.52</v>
      </c>
      <c r="O118" s="103">
        <v>0.34</v>
      </c>
      <c r="P118" s="103">
        <v>0.37</v>
      </c>
      <c r="Q118" s="103">
        <v>0.23</v>
      </c>
      <c r="R118" s="103">
        <v>0.11</v>
      </c>
      <c r="S118" s="103">
        <v>0.05</v>
      </c>
      <c r="T118" s="103">
        <v>0.33</v>
      </c>
      <c r="U118" s="103">
        <v>7.0000000000000007E-2</v>
      </c>
      <c r="V118" s="103">
        <v>1.61</v>
      </c>
      <c r="W118" s="106">
        <v>1.6</v>
      </c>
      <c r="X118" s="110">
        <v>0.27</v>
      </c>
      <c r="Y118" s="107"/>
      <c r="Z118" s="107"/>
      <c r="AA118" s="112"/>
      <c r="AB118" s="113"/>
      <c r="AC118" s="113"/>
      <c r="AD118" s="113"/>
      <c r="AE118" s="113"/>
      <c r="AF118" s="113"/>
      <c r="AG118" s="113"/>
      <c r="AH118" s="113"/>
      <c r="AI118" s="113"/>
      <c r="AJ118" s="113"/>
      <c r="AK118" s="113"/>
      <c r="AL118" s="113"/>
      <c r="AM118" s="113"/>
      <c r="AN118" s="113"/>
      <c r="AO118" s="113"/>
      <c r="AP118" s="113"/>
      <c r="AQ118" s="113"/>
      <c r="AR118" s="113"/>
    </row>
    <row r="119" spans="1:44" ht="15.75">
      <c r="A119" s="98">
        <v>200510</v>
      </c>
      <c r="B119" s="97">
        <v>2005</v>
      </c>
      <c r="C119" s="97">
        <v>10</v>
      </c>
      <c r="D119" s="96" t="s">
        <v>3</v>
      </c>
      <c r="E119" s="99">
        <v>852</v>
      </c>
      <c r="F119" s="99">
        <v>8060</v>
      </c>
      <c r="G119" s="99" t="s">
        <v>74</v>
      </c>
      <c r="H119" s="99" t="s">
        <v>75</v>
      </c>
      <c r="I119" s="99" t="s">
        <v>76</v>
      </c>
      <c r="J119" s="99" t="s">
        <v>1260</v>
      </c>
      <c r="K119" s="104">
        <v>59</v>
      </c>
      <c r="L119" s="102">
        <v>4.9000000000000004</v>
      </c>
      <c r="M119" s="100">
        <v>12</v>
      </c>
      <c r="N119" s="103">
        <v>0.37</v>
      </c>
      <c r="O119" s="103">
        <v>0.21</v>
      </c>
      <c r="P119" s="103">
        <v>0.23</v>
      </c>
      <c r="Q119" s="103">
        <v>0.18</v>
      </c>
      <c r="R119" s="103">
        <v>0.08</v>
      </c>
      <c r="S119" s="103">
        <v>0.03</v>
      </c>
      <c r="T119" s="103">
        <v>0.19</v>
      </c>
      <c r="U119" s="103">
        <v>0.05</v>
      </c>
      <c r="V119" s="103">
        <v>0.99</v>
      </c>
      <c r="W119" s="106">
        <v>0.8</v>
      </c>
      <c r="X119" s="110">
        <v>0.27</v>
      </c>
      <c r="Y119" s="107"/>
      <c r="Z119" s="107"/>
      <c r="AA119" s="112"/>
      <c r="AB119" s="113"/>
      <c r="AC119" s="113"/>
      <c r="AD119" s="113"/>
      <c r="AE119" s="113"/>
      <c r="AF119" s="113"/>
      <c r="AG119" s="113"/>
      <c r="AH119" s="113"/>
      <c r="AI119" s="113"/>
      <c r="AJ119" s="113"/>
      <c r="AK119" s="113"/>
      <c r="AL119" s="113"/>
      <c r="AM119" s="113"/>
      <c r="AN119" s="113"/>
      <c r="AO119" s="113"/>
      <c r="AP119" s="113"/>
      <c r="AQ119" s="113"/>
      <c r="AR119" s="113"/>
    </row>
    <row r="120" spans="1:44" ht="15.75">
      <c r="A120" s="98">
        <v>200511</v>
      </c>
      <c r="B120" s="97">
        <v>2005</v>
      </c>
      <c r="C120" s="97">
        <v>11</v>
      </c>
      <c r="D120" s="96" t="s">
        <v>3</v>
      </c>
      <c r="E120" s="99">
        <v>852</v>
      </c>
      <c r="F120" s="99">
        <v>8060</v>
      </c>
      <c r="G120" s="99" t="s">
        <v>74</v>
      </c>
      <c r="H120" s="99" t="s">
        <v>75</v>
      </c>
      <c r="I120" s="99" t="s">
        <v>76</v>
      </c>
      <c r="J120" s="99" t="s">
        <v>1260</v>
      </c>
      <c r="K120" s="104">
        <v>73</v>
      </c>
      <c r="L120" s="102">
        <v>4.7</v>
      </c>
      <c r="M120" s="100">
        <v>22</v>
      </c>
      <c r="N120" s="103">
        <v>1.28</v>
      </c>
      <c r="O120" s="103">
        <v>0.42</v>
      </c>
      <c r="P120" s="103">
        <v>0.41</v>
      </c>
      <c r="Q120" s="103">
        <v>0.36</v>
      </c>
      <c r="R120" s="103">
        <v>0.08</v>
      </c>
      <c r="S120" s="103">
        <v>0.08</v>
      </c>
      <c r="T120" s="103">
        <v>0.78</v>
      </c>
      <c r="U120" s="103">
        <v>0.06</v>
      </c>
      <c r="V120" s="103">
        <v>1.96</v>
      </c>
      <c r="W120" s="106">
        <v>0.8</v>
      </c>
      <c r="X120" s="110">
        <v>0.4</v>
      </c>
      <c r="Y120" s="107"/>
      <c r="Z120" s="107"/>
      <c r="AA120" s="112"/>
      <c r="AB120" s="113"/>
      <c r="AC120" s="113"/>
      <c r="AD120" s="113"/>
      <c r="AE120" s="113"/>
      <c r="AF120" s="113"/>
      <c r="AG120" s="113"/>
      <c r="AH120" s="113"/>
      <c r="AI120" s="113"/>
      <c r="AJ120" s="113"/>
      <c r="AK120" s="113"/>
      <c r="AL120" s="113"/>
      <c r="AM120" s="113"/>
      <c r="AN120" s="113"/>
      <c r="AO120" s="113"/>
      <c r="AP120" s="113"/>
      <c r="AQ120" s="113"/>
      <c r="AR120" s="113"/>
    </row>
    <row r="121" spans="1:44" ht="15.75">
      <c r="A121" s="98">
        <v>200512</v>
      </c>
      <c r="B121" s="97">
        <v>2005</v>
      </c>
      <c r="C121" s="97">
        <v>12</v>
      </c>
      <c r="D121" s="96" t="s">
        <v>3</v>
      </c>
      <c r="E121" s="99">
        <v>852</v>
      </c>
      <c r="F121" s="99">
        <v>8060</v>
      </c>
      <c r="G121" s="99" t="s">
        <v>74</v>
      </c>
      <c r="H121" s="99" t="s">
        <v>75</v>
      </c>
      <c r="I121" s="99" t="s">
        <v>76</v>
      </c>
      <c r="J121" s="99" t="s">
        <v>1260</v>
      </c>
      <c r="K121" s="104">
        <v>76</v>
      </c>
      <c r="L121" s="102">
        <v>4.5999999999999996</v>
      </c>
      <c r="M121" s="100">
        <v>25</v>
      </c>
      <c r="N121" s="103">
        <v>0.35</v>
      </c>
      <c r="O121" s="103">
        <v>0.36</v>
      </c>
      <c r="P121" s="103">
        <v>0.36</v>
      </c>
      <c r="Q121" s="103">
        <v>0.28000000000000003</v>
      </c>
      <c r="R121" s="103">
        <v>0.1</v>
      </c>
      <c r="S121" s="103">
        <v>0.03</v>
      </c>
      <c r="T121" s="103">
        <v>0.23</v>
      </c>
      <c r="U121" s="103">
        <v>0.09</v>
      </c>
      <c r="V121" s="103">
        <v>1.68</v>
      </c>
      <c r="W121" s="106">
        <v>0.9</v>
      </c>
      <c r="X121" s="110">
        <v>0.35</v>
      </c>
      <c r="Y121" s="107"/>
      <c r="Z121" s="107"/>
      <c r="AA121" s="112"/>
      <c r="AB121" s="113"/>
      <c r="AC121" s="113"/>
      <c r="AD121" s="113"/>
      <c r="AE121" s="113"/>
      <c r="AF121" s="113"/>
      <c r="AG121" s="113"/>
      <c r="AH121" s="113"/>
      <c r="AI121" s="113"/>
      <c r="AJ121" s="113"/>
      <c r="AK121" s="113"/>
      <c r="AL121" s="113"/>
      <c r="AM121" s="113"/>
      <c r="AN121" s="113"/>
      <c r="AO121" s="113"/>
      <c r="AP121" s="113"/>
      <c r="AQ121" s="113"/>
      <c r="AR121" s="113"/>
    </row>
    <row r="122" spans="1:44" ht="15.75">
      <c r="A122" s="98">
        <v>200601</v>
      </c>
      <c r="B122" s="97">
        <v>2006</v>
      </c>
      <c r="C122" s="97">
        <v>1</v>
      </c>
      <c r="D122" s="96" t="s">
        <v>3</v>
      </c>
      <c r="E122" s="99">
        <v>852</v>
      </c>
      <c r="F122" s="99">
        <v>8060</v>
      </c>
      <c r="G122" s="99" t="s">
        <v>74</v>
      </c>
      <c r="H122" s="99" t="s">
        <v>75</v>
      </c>
      <c r="I122" s="99" t="s">
        <v>76</v>
      </c>
      <c r="J122" s="99" t="s">
        <v>1260</v>
      </c>
      <c r="K122" s="104">
        <v>35</v>
      </c>
      <c r="L122" s="102">
        <v>4.5999999999999996</v>
      </c>
      <c r="M122" s="100">
        <v>26</v>
      </c>
      <c r="N122" s="103">
        <v>0.54</v>
      </c>
      <c r="O122" s="103">
        <v>0.43</v>
      </c>
      <c r="P122" s="103">
        <v>0.31</v>
      </c>
      <c r="Q122" s="103">
        <v>0.36</v>
      </c>
      <c r="R122" s="103">
        <v>0.09</v>
      </c>
      <c r="S122" s="103">
        <v>0.04</v>
      </c>
      <c r="T122" s="103">
        <v>0.33</v>
      </c>
      <c r="U122" s="103">
        <v>0.11</v>
      </c>
      <c r="V122" s="103">
        <v>1.76</v>
      </c>
      <c r="W122" s="106">
        <v>1.7</v>
      </c>
      <c r="X122" s="110">
        <v>0.54</v>
      </c>
      <c r="Y122" s="107">
        <v>0.97</v>
      </c>
      <c r="Z122" s="107">
        <v>0.18</v>
      </c>
      <c r="AA122" s="112">
        <v>3.0000000000000001E-3</v>
      </c>
      <c r="AB122" s="113"/>
      <c r="AC122" s="113"/>
      <c r="AD122" s="113"/>
      <c r="AE122" s="113"/>
      <c r="AF122" s="113"/>
      <c r="AG122" s="113"/>
      <c r="AH122" s="113"/>
      <c r="AI122" s="113"/>
      <c r="AJ122" s="113"/>
      <c r="AK122" s="113"/>
      <c r="AL122" s="113"/>
      <c r="AM122" s="113"/>
      <c r="AN122" s="113"/>
      <c r="AO122" s="113"/>
      <c r="AP122" s="113"/>
      <c r="AQ122" s="113"/>
      <c r="AR122" s="113"/>
    </row>
    <row r="123" spans="1:44" ht="15.75">
      <c r="A123" s="98">
        <v>200602</v>
      </c>
      <c r="B123" s="97">
        <v>2006</v>
      </c>
      <c r="C123" s="97">
        <v>2</v>
      </c>
      <c r="D123" s="96" t="s">
        <v>3</v>
      </c>
      <c r="E123" s="99">
        <v>852</v>
      </c>
      <c r="F123" s="99">
        <v>8060</v>
      </c>
      <c r="G123" s="99" t="s">
        <v>74</v>
      </c>
      <c r="H123" s="99" t="s">
        <v>75</v>
      </c>
      <c r="I123" s="99" t="s">
        <v>76</v>
      </c>
      <c r="J123" s="99" t="s">
        <v>1260</v>
      </c>
      <c r="K123" s="104">
        <v>51</v>
      </c>
      <c r="L123" s="102">
        <v>4.5</v>
      </c>
      <c r="M123" s="100">
        <v>35</v>
      </c>
      <c r="N123" s="103">
        <v>0.41</v>
      </c>
      <c r="O123" s="103">
        <v>0.37</v>
      </c>
      <c r="P123" s="103">
        <v>0.62</v>
      </c>
      <c r="Q123" s="103">
        <v>0.3</v>
      </c>
      <c r="R123" s="103">
        <v>0.05</v>
      </c>
      <c r="S123" s="103">
        <v>0.03</v>
      </c>
      <c r="T123" s="103">
        <v>0.25</v>
      </c>
      <c r="U123" s="103">
        <v>0.1</v>
      </c>
      <c r="V123" s="103">
        <v>2.27</v>
      </c>
      <c r="W123" s="106">
        <v>1.4</v>
      </c>
      <c r="X123" s="110">
        <v>0.42</v>
      </c>
      <c r="Y123" s="107">
        <v>0.79</v>
      </c>
      <c r="Z123" s="107">
        <v>0.12</v>
      </c>
      <c r="AA123" s="112">
        <v>3.0000000000000001E-3</v>
      </c>
      <c r="AB123" s="113"/>
      <c r="AC123" s="113"/>
      <c r="AD123" s="113"/>
      <c r="AE123" s="113"/>
      <c r="AF123" s="113"/>
      <c r="AG123" s="113"/>
      <c r="AH123" s="113"/>
      <c r="AI123" s="113"/>
      <c r="AJ123" s="113"/>
      <c r="AK123" s="113"/>
      <c r="AL123" s="113"/>
      <c r="AM123" s="113"/>
      <c r="AN123" s="113"/>
      <c r="AO123" s="113"/>
      <c r="AP123" s="113"/>
      <c r="AQ123" s="113"/>
      <c r="AR123" s="113"/>
    </row>
    <row r="124" spans="1:44" ht="15.75">
      <c r="A124" s="98">
        <v>200603</v>
      </c>
      <c r="B124" s="97">
        <v>2006</v>
      </c>
      <c r="C124" s="97">
        <v>3</v>
      </c>
      <c r="D124" s="96" t="s">
        <v>3</v>
      </c>
      <c r="E124" s="99">
        <v>852</v>
      </c>
      <c r="F124" s="99">
        <v>8060</v>
      </c>
      <c r="G124" s="99" t="s">
        <v>74</v>
      </c>
      <c r="H124" s="99" t="s">
        <v>75</v>
      </c>
      <c r="I124" s="99" t="s">
        <v>76</v>
      </c>
      <c r="J124" s="99" t="s">
        <v>1260</v>
      </c>
      <c r="K124" s="104">
        <v>94</v>
      </c>
      <c r="L124" s="102">
        <v>4.5</v>
      </c>
      <c r="M124" s="100">
        <v>30</v>
      </c>
      <c r="N124" s="103">
        <v>0.35</v>
      </c>
      <c r="O124" s="103">
        <v>0.45</v>
      </c>
      <c r="P124" s="103">
        <v>0.28999999999999998</v>
      </c>
      <c r="Q124" s="103">
        <v>0.22</v>
      </c>
      <c r="R124" s="103">
        <v>0.08</v>
      </c>
      <c r="S124" s="103">
        <v>0.04</v>
      </c>
      <c r="T124" s="103">
        <v>0.2</v>
      </c>
      <c r="U124" s="103">
        <v>0.02</v>
      </c>
      <c r="V124" s="103">
        <v>1.86</v>
      </c>
      <c r="W124" s="106">
        <v>1.2</v>
      </c>
      <c r="X124" s="110">
        <v>0.31</v>
      </c>
      <c r="Y124" s="107">
        <v>0.76</v>
      </c>
      <c r="Z124" s="107">
        <v>0.09</v>
      </c>
      <c r="AA124" s="112">
        <v>2E-3</v>
      </c>
      <c r="AB124" s="113"/>
      <c r="AC124" s="113"/>
      <c r="AD124" s="113"/>
      <c r="AE124" s="113"/>
      <c r="AF124" s="113"/>
      <c r="AG124" s="113"/>
      <c r="AH124" s="113"/>
      <c r="AI124" s="113"/>
      <c r="AJ124" s="113"/>
      <c r="AK124" s="113"/>
      <c r="AL124" s="113"/>
      <c r="AM124" s="113"/>
      <c r="AN124" s="113"/>
      <c r="AO124" s="113"/>
      <c r="AP124" s="113"/>
      <c r="AQ124" s="113"/>
      <c r="AR124" s="113"/>
    </row>
    <row r="125" spans="1:44" ht="15.75">
      <c r="A125" s="98">
        <v>200604</v>
      </c>
      <c r="B125" s="97">
        <v>2006</v>
      </c>
      <c r="C125" s="97">
        <v>4</v>
      </c>
      <c r="D125" s="96" t="s">
        <v>3</v>
      </c>
      <c r="E125" s="99">
        <v>852</v>
      </c>
      <c r="F125" s="99">
        <v>8060</v>
      </c>
      <c r="G125" s="99" t="s">
        <v>74</v>
      </c>
      <c r="H125" s="99" t="s">
        <v>75</v>
      </c>
      <c r="I125" s="99" t="s">
        <v>76</v>
      </c>
      <c r="J125" s="99" t="s">
        <v>1260</v>
      </c>
      <c r="K125" s="104">
        <v>102</v>
      </c>
      <c r="L125" s="102">
        <v>4.9000000000000004</v>
      </c>
      <c r="M125" s="100">
        <v>13</v>
      </c>
      <c r="N125" s="103">
        <v>0.5</v>
      </c>
      <c r="O125" s="103">
        <v>0.64</v>
      </c>
      <c r="P125" s="103">
        <v>0.62</v>
      </c>
      <c r="Q125" s="103">
        <v>0.86</v>
      </c>
      <c r="R125" s="103">
        <v>0.27</v>
      </c>
      <c r="S125" s="103">
        <v>0.06</v>
      </c>
      <c r="T125" s="103">
        <v>0.33</v>
      </c>
      <c r="U125" s="103">
        <v>0.08</v>
      </c>
      <c r="V125" s="103">
        <v>1.92</v>
      </c>
      <c r="W125" s="106">
        <v>2.6</v>
      </c>
      <c r="X125" s="110">
        <v>1.03</v>
      </c>
      <c r="Y125" s="107">
        <v>1.67</v>
      </c>
      <c r="Z125" s="107">
        <v>0.17</v>
      </c>
      <c r="AA125" s="112">
        <v>2E-3</v>
      </c>
      <c r="AB125" s="113"/>
      <c r="AC125" s="113"/>
      <c r="AD125" s="113"/>
      <c r="AE125" s="113"/>
      <c r="AF125" s="113"/>
      <c r="AG125" s="113"/>
      <c r="AH125" s="113"/>
      <c r="AI125" s="113"/>
      <c r="AJ125" s="113"/>
      <c r="AK125" s="113"/>
      <c r="AL125" s="113"/>
      <c r="AM125" s="113"/>
      <c r="AN125" s="113"/>
      <c r="AO125" s="113"/>
      <c r="AP125" s="113"/>
      <c r="AQ125" s="113"/>
      <c r="AR125" s="113"/>
    </row>
    <row r="126" spans="1:44" ht="15.75">
      <c r="A126" s="98">
        <v>200605</v>
      </c>
      <c r="B126" s="97">
        <v>2006</v>
      </c>
      <c r="C126" s="97">
        <v>5</v>
      </c>
      <c r="D126" s="96" t="s">
        <v>3</v>
      </c>
      <c r="E126" s="99">
        <v>852</v>
      </c>
      <c r="F126" s="99">
        <v>8060</v>
      </c>
      <c r="G126" s="99" t="s">
        <v>74</v>
      </c>
      <c r="H126" s="99" t="s">
        <v>75</v>
      </c>
      <c r="I126" s="99" t="s">
        <v>76</v>
      </c>
      <c r="J126" s="99" t="s">
        <v>1260</v>
      </c>
      <c r="K126" s="104">
        <v>83</v>
      </c>
      <c r="L126" s="102">
        <v>5.3</v>
      </c>
      <c r="M126" s="100">
        <v>6</v>
      </c>
      <c r="N126" s="103">
        <v>0.19</v>
      </c>
      <c r="O126" s="103">
        <v>0.17</v>
      </c>
      <c r="P126" s="103">
        <v>0.19</v>
      </c>
      <c r="Q126" s="103">
        <v>0.19</v>
      </c>
      <c r="R126" s="103">
        <v>0.15</v>
      </c>
      <c r="S126" s="103">
        <v>0.05</v>
      </c>
      <c r="T126" s="103">
        <v>0.14000000000000001</v>
      </c>
      <c r="U126" s="103">
        <v>0.37</v>
      </c>
      <c r="V126" s="103">
        <v>0.73</v>
      </c>
      <c r="W126" s="106">
        <v>2.2999999999999998</v>
      </c>
      <c r="X126" s="110">
        <v>0.28000000000000003</v>
      </c>
      <c r="Y126" s="107">
        <v>0.45</v>
      </c>
      <c r="Z126" s="107">
        <v>0.09</v>
      </c>
      <c r="AA126" s="112">
        <v>8.0000000000000002E-3</v>
      </c>
      <c r="AB126" s="113"/>
      <c r="AC126" s="113"/>
      <c r="AD126" s="113"/>
      <c r="AE126" s="113"/>
      <c r="AF126" s="113"/>
      <c r="AG126" s="113"/>
      <c r="AH126" s="113"/>
      <c r="AI126" s="113"/>
      <c r="AJ126" s="113"/>
      <c r="AK126" s="113"/>
      <c r="AL126" s="113"/>
      <c r="AM126" s="113"/>
      <c r="AN126" s="113"/>
      <c r="AO126" s="113"/>
      <c r="AP126" s="113"/>
      <c r="AQ126" s="113"/>
      <c r="AR126" s="113"/>
    </row>
    <row r="127" spans="1:44" ht="15.75">
      <c r="A127" s="98">
        <v>200606</v>
      </c>
      <c r="B127" s="97">
        <v>2006</v>
      </c>
      <c r="C127" s="97">
        <v>6</v>
      </c>
      <c r="D127" s="96" t="s">
        <v>3</v>
      </c>
      <c r="E127" s="99">
        <v>852</v>
      </c>
      <c r="F127" s="99">
        <v>8060</v>
      </c>
      <c r="G127" s="99" t="s">
        <v>74</v>
      </c>
      <c r="H127" s="99" t="s">
        <v>75</v>
      </c>
      <c r="I127" s="99" t="s">
        <v>76</v>
      </c>
      <c r="J127" s="99" t="s">
        <v>1260</v>
      </c>
      <c r="K127" s="104">
        <v>54</v>
      </c>
      <c r="L127" s="102">
        <v>5.7</v>
      </c>
      <c r="M127" s="100">
        <v>2</v>
      </c>
      <c r="N127" s="103">
        <v>0.22</v>
      </c>
      <c r="O127" s="103">
        <v>0.17</v>
      </c>
      <c r="P127" s="103">
        <v>0.24</v>
      </c>
      <c r="Q127" s="103">
        <v>0.2</v>
      </c>
      <c r="R127" s="103">
        <v>0.05</v>
      </c>
      <c r="S127" s="103">
        <v>0.05</v>
      </c>
      <c r="T127" s="103">
        <v>0.11</v>
      </c>
      <c r="U127" s="103">
        <v>1.1100000000000001</v>
      </c>
      <c r="V127" s="103">
        <v>0.75</v>
      </c>
      <c r="W127" s="106">
        <v>2.7</v>
      </c>
      <c r="X127" s="110">
        <v>0.46</v>
      </c>
      <c r="Y127" s="107">
        <v>0.63</v>
      </c>
      <c r="Z127" s="107">
        <v>0.26</v>
      </c>
      <c r="AA127" s="112"/>
      <c r="AB127" s="113"/>
      <c r="AC127" s="113"/>
      <c r="AD127" s="113"/>
      <c r="AE127" s="113"/>
      <c r="AF127" s="113"/>
      <c r="AG127" s="113"/>
      <c r="AH127" s="113"/>
      <c r="AI127" s="113"/>
      <c r="AJ127" s="113"/>
      <c r="AK127" s="113"/>
      <c r="AL127" s="113"/>
      <c r="AM127" s="113"/>
      <c r="AN127" s="113"/>
      <c r="AO127" s="113"/>
      <c r="AP127" s="113"/>
      <c r="AQ127" s="113"/>
      <c r="AR127" s="113" t="s">
        <v>1261</v>
      </c>
    </row>
    <row r="128" spans="1:44" ht="15.75">
      <c r="A128" s="98">
        <v>200607</v>
      </c>
      <c r="B128" s="97">
        <v>2006</v>
      </c>
      <c r="C128" s="97">
        <v>7</v>
      </c>
      <c r="D128" s="96" t="s">
        <v>3</v>
      </c>
      <c r="E128" s="99">
        <v>852</v>
      </c>
      <c r="F128" s="99">
        <v>8060</v>
      </c>
      <c r="G128" s="99" t="s">
        <v>74</v>
      </c>
      <c r="H128" s="99" t="s">
        <v>75</v>
      </c>
      <c r="I128" s="99" t="s">
        <v>76</v>
      </c>
      <c r="J128" s="99" t="s">
        <v>1260</v>
      </c>
      <c r="K128" s="104">
        <v>30</v>
      </c>
      <c r="L128" s="102">
        <v>4.8</v>
      </c>
      <c r="M128" s="100">
        <v>15</v>
      </c>
      <c r="N128" s="103">
        <v>0.15</v>
      </c>
      <c r="O128" s="103">
        <v>0.16</v>
      </c>
      <c r="P128" s="103">
        <v>0.23</v>
      </c>
      <c r="Q128" s="103">
        <v>0.09</v>
      </c>
      <c r="R128" s="103">
        <v>0.18</v>
      </c>
      <c r="S128" s="103">
        <v>0.08</v>
      </c>
      <c r="T128" s="103">
        <v>0.25</v>
      </c>
      <c r="U128" s="103">
        <v>0.18</v>
      </c>
      <c r="V128" s="103">
        <v>0.93</v>
      </c>
      <c r="W128" s="106">
        <v>2.9</v>
      </c>
      <c r="X128" s="110">
        <v>0.19</v>
      </c>
      <c r="Y128" s="107">
        <v>0.35</v>
      </c>
      <c r="Z128" s="107">
        <v>0.11</v>
      </c>
      <c r="AA128" s="112">
        <v>1E-3</v>
      </c>
      <c r="AB128" s="113"/>
      <c r="AC128" s="113"/>
      <c r="AD128" s="113"/>
      <c r="AE128" s="113"/>
      <c r="AF128" s="113"/>
      <c r="AG128" s="113"/>
      <c r="AH128" s="113"/>
      <c r="AI128" s="113"/>
      <c r="AJ128" s="113"/>
      <c r="AK128" s="113"/>
      <c r="AL128" s="113"/>
      <c r="AM128" s="113"/>
      <c r="AN128" s="113"/>
      <c r="AO128" s="113"/>
      <c r="AP128" s="113"/>
      <c r="AQ128" s="113"/>
      <c r="AR128" s="113" t="s">
        <v>1262</v>
      </c>
    </row>
    <row r="129" spans="1:44" ht="15.75">
      <c r="A129" s="98">
        <v>200608</v>
      </c>
      <c r="B129" s="97">
        <v>2006</v>
      </c>
      <c r="C129" s="97">
        <v>8</v>
      </c>
      <c r="D129" s="96" t="s">
        <v>3</v>
      </c>
      <c r="E129" s="99">
        <v>852</v>
      </c>
      <c r="F129" s="99">
        <v>8060</v>
      </c>
      <c r="G129" s="99" t="s">
        <v>74</v>
      </c>
      <c r="H129" s="99" t="s">
        <v>75</v>
      </c>
      <c r="I129" s="99" t="s">
        <v>76</v>
      </c>
      <c r="J129" s="99" t="s">
        <v>1260</v>
      </c>
      <c r="K129" s="104">
        <v>148</v>
      </c>
      <c r="L129" s="102">
        <v>4.9000000000000004</v>
      </c>
      <c r="M129" s="100">
        <v>13</v>
      </c>
      <c r="N129" s="103">
        <v>0.04</v>
      </c>
      <c r="O129" s="103">
        <v>0.08</v>
      </c>
      <c r="P129" s="103">
        <v>0.16</v>
      </c>
      <c r="Q129" s="103">
        <v>0.03</v>
      </c>
      <c r="R129" s="103">
        <v>0.1</v>
      </c>
      <c r="S129" s="103">
        <v>0.03</v>
      </c>
      <c r="T129" s="103">
        <v>0.01</v>
      </c>
      <c r="U129" s="103">
        <v>0.01</v>
      </c>
      <c r="V129" s="103">
        <v>0.7</v>
      </c>
      <c r="W129" s="106">
        <v>1.3</v>
      </c>
      <c r="X129" s="110">
        <v>7.0000000000000007E-2</v>
      </c>
      <c r="Y129" s="107">
        <v>0.15</v>
      </c>
      <c r="Z129" s="107">
        <v>0.05</v>
      </c>
      <c r="AA129" s="112">
        <v>1E-3</v>
      </c>
      <c r="AB129" s="113"/>
      <c r="AC129" s="113"/>
      <c r="AD129" s="113"/>
      <c r="AE129" s="113"/>
      <c r="AF129" s="113"/>
      <c r="AG129" s="113"/>
      <c r="AH129" s="113"/>
      <c r="AI129" s="113"/>
      <c r="AJ129" s="113"/>
      <c r="AK129" s="113"/>
      <c r="AL129" s="113"/>
      <c r="AM129" s="113"/>
      <c r="AN129" s="113"/>
      <c r="AO129" s="113"/>
      <c r="AP129" s="113"/>
      <c r="AQ129" s="113"/>
      <c r="AR129" s="113" t="s">
        <v>1262</v>
      </c>
    </row>
    <row r="130" spans="1:44" ht="15.75">
      <c r="A130" s="98">
        <v>200609</v>
      </c>
      <c r="B130" s="97">
        <v>2006</v>
      </c>
      <c r="C130" s="97">
        <v>9</v>
      </c>
      <c r="D130" s="96" t="s">
        <v>3</v>
      </c>
      <c r="E130" s="99">
        <v>852</v>
      </c>
      <c r="F130" s="99">
        <v>8060</v>
      </c>
      <c r="G130" s="99" t="s">
        <v>74</v>
      </c>
      <c r="H130" s="99" t="s">
        <v>75</v>
      </c>
      <c r="I130" s="99" t="s">
        <v>76</v>
      </c>
      <c r="J130" s="99" t="s">
        <v>1260</v>
      </c>
      <c r="K130" s="104">
        <v>40</v>
      </c>
      <c r="L130" s="102">
        <v>4.9000000000000004</v>
      </c>
      <c r="M130" s="100">
        <v>13</v>
      </c>
      <c r="N130" s="103">
        <v>0.45</v>
      </c>
      <c r="O130" s="103">
        <v>0.23</v>
      </c>
      <c r="P130" s="103">
        <v>0.27</v>
      </c>
      <c r="Q130" s="103">
        <v>0.18</v>
      </c>
      <c r="R130" s="103">
        <v>0.11</v>
      </c>
      <c r="S130" s="103">
        <v>0.04</v>
      </c>
      <c r="T130" s="103">
        <v>0.34</v>
      </c>
      <c r="U130" s="103">
        <v>0.24</v>
      </c>
      <c r="V130" s="103">
        <v>1.08</v>
      </c>
      <c r="W130" s="106">
        <v>2.5</v>
      </c>
      <c r="X130" s="110">
        <v>0.33</v>
      </c>
      <c r="Y130" s="107">
        <v>0.56000000000000005</v>
      </c>
      <c r="Z130" s="107">
        <v>0.15</v>
      </c>
      <c r="AA130" s="112">
        <v>2E-3</v>
      </c>
      <c r="AB130" s="113"/>
      <c r="AC130" s="113"/>
      <c r="AD130" s="113"/>
      <c r="AE130" s="113"/>
      <c r="AF130" s="113"/>
      <c r="AG130" s="113"/>
      <c r="AH130" s="113"/>
      <c r="AI130" s="113"/>
      <c r="AJ130" s="113"/>
      <c r="AK130" s="113"/>
      <c r="AL130" s="113"/>
      <c r="AM130" s="113"/>
      <c r="AN130" s="113"/>
      <c r="AO130" s="113"/>
      <c r="AP130" s="113"/>
      <c r="AQ130" s="113"/>
      <c r="AR130" s="113"/>
    </row>
    <row r="131" spans="1:44" ht="15.75">
      <c r="A131" s="98">
        <v>200610</v>
      </c>
      <c r="B131" s="97">
        <v>2006</v>
      </c>
      <c r="C131" s="97">
        <v>10</v>
      </c>
      <c r="D131" s="96" t="s">
        <v>3</v>
      </c>
      <c r="E131" s="99">
        <v>852</v>
      </c>
      <c r="F131" s="99">
        <v>8060</v>
      </c>
      <c r="G131" s="99" t="s">
        <v>74</v>
      </c>
      <c r="H131" s="99" t="s">
        <v>75</v>
      </c>
      <c r="I131" s="99" t="s">
        <v>76</v>
      </c>
      <c r="J131" s="99" t="s">
        <v>1260</v>
      </c>
      <c r="K131" s="104">
        <v>156</v>
      </c>
      <c r="L131" s="102">
        <v>4.8</v>
      </c>
      <c r="M131" s="100">
        <v>17</v>
      </c>
      <c r="N131" s="103">
        <v>0.54</v>
      </c>
      <c r="O131" s="103">
        <v>0.33</v>
      </c>
      <c r="P131" s="103">
        <v>0.37</v>
      </c>
      <c r="Q131" s="103">
        <v>0.33</v>
      </c>
      <c r="R131" s="103">
        <v>0.09</v>
      </c>
      <c r="S131" s="103">
        <v>0.04</v>
      </c>
      <c r="T131" s="103">
        <v>0.4</v>
      </c>
      <c r="U131" s="103">
        <v>0.08</v>
      </c>
      <c r="V131" s="103">
        <v>1.53</v>
      </c>
      <c r="W131" s="106">
        <v>1.3</v>
      </c>
      <c r="X131" s="110">
        <v>0.34</v>
      </c>
      <c r="Y131" s="107">
        <v>0.67</v>
      </c>
      <c r="Z131" s="107">
        <v>0.01</v>
      </c>
      <c r="AA131" s="112">
        <v>2E-3</v>
      </c>
      <c r="AB131" s="113"/>
      <c r="AC131" s="113"/>
      <c r="AD131" s="113"/>
      <c r="AE131" s="113"/>
      <c r="AF131" s="113"/>
      <c r="AG131" s="113"/>
      <c r="AH131" s="113"/>
      <c r="AI131" s="113"/>
      <c r="AJ131" s="113"/>
      <c r="AK131" s="113"/>
      <c r="AL131" s="113"/>
      <c r="AM131" s="113"/>
      <c r="AN131" s="113"/>
      <c r="AO131" s="113"/>
      <c r="AP131" s="113"/>
      <c r="AQ131" s="113"/>
      <c r="AR131" s="113"/>
    </row>
    <row r="132" spans="1:44" ht="15.75">
      <c r="A132" s="98">
        <v>200611</v>
      </c>
      <c r="B132" s="97">
        <v>2006</v>
      </c>
      <c r="C132" s="97">
        <v>11</v>
      </c>
      <c r="D132" s="96" t="s">
        <v>3</v>
      </c>
      <c r="E132" s="99">
        <v>852</v>
      </c>
      <c r="F132" s="99">
        <v>8060</v>
      </c>
      <c r="G132" s="99" t="s">
        <v>74</v>
      </c>
      <c r="H132" s="99" t="s">
        <v>75</v>
      </c>
      <c r="I132" s="99" t="s">
        <v>76</v>
      </c>
      <c r="J132" s="99" t="s">
        <v>1260</v>
      </c>
      <c r="K132" s="104">
        <v>149</v>
      </c>
      <c r="L132" s="102">
        <v>4.8</v>
      </c>
      <c r="M132" s="100">
        <v>14</v>
      </c>
      <c r="N132" s="103">
        <v>0.88</v>
      </c>
      <c r="O132" s="103">
        <v>0.35</v>
      </c>
      <c r="P132" s="103">
        <v>0.23</v>
      </c>
      <c r="Q132" s="103">
        <v>0.26</v>
      </c>
      <c r="R132" s="103">
        <v>0.08</v>
      </c>
      <c r="S132" s="103">
        <v>7.0000000000000007E-2</v>
      </c>
      <c r="T132" s="103">
        <v>0.56999999999999995</v>
      </c>
      <c r="U132" s="103">
        <v>0.06</v>
      </c>
      <c r="V132" s="103">
        <v>1.5</v>
      </c>
      <c r="W132" s="106">
        <v>1.1000000000000001</v>
      </c>
      <c r="X132" s="110">
        <v>0.3</v>
      </c>
      <c r="Y132" s="107">
        <v>0.65</v>
      </c>
      <c r="Z132" s="107">
        <v>0.05</v>
      </c>
      <c r="AA132" s="112">
        <v>2E-3</v>
      </c>
      <c r="AB132" s="114"/>
      <c r="AC132" s="114"/>
      <c r="AD132" s="114"/>
      <c r="AE132" s="114"/>
      <c r="AF132" s="114"/>
      <c r="AG132" s="114"/>
      <c r="AH132" s="114"/>
      <c r="AI132" s="114"/>
      <c r="AJ132" s="114"/>
      <c r="AK132" s="114"/>
      <c r="AL132" s="114"/>
      <c r="AM132" s="114"/>
      <c r="AN132" s="114"/>
      <c r="AO132" s="114"/>
      <c r="AP132" s="113"/>
      <c r="AQ132" s="113"/>
      <c r="AR132" s="113"/>
    </row>
    <row r="133" spans="1:44" ht="15.75">
      <c r="A133" s="98">
        <v>200612</v>
      </c>
      <c r="B133" s="97">
        <v>2006</v>
      </c>
      <c r="C133" s="97">
        <v>12</v>
      </c>
      <c r="D133" s="96" t="s">
        <v>3</v>
      </c>
      <c r="E133" s="99">
        <v>852</v>
      </c>
      <c r="F133" s="99">
        <v>8060</v>
      </c>
      <c r="G133" s="99" t="s">
        <v>74</v>
      </c>
      <c r="H133" s="99" t="s">
        <v>75</v>
      </c>
      <c r="I133" s="99" t="s">
        <v>76</v>
      </c>
      <c r="J133" s="99" t="s">
        <v>1260</v>
      </c>
      <c r="K133" s="104">
        <v>141</v>
      </c>
      <c r="L133" s="102">
        <v>5.4</v>
      </c>
      <c r="M133" s="100">
        <v>4</v>
      </c>
      <c r="N133" s="103">
        <v>1.42</v>
      </c>
      <c r="O133" s="103">
        <v>0.34</v>
      </c>
      <c r="P133" s="103">
        <v>0.27</v>
      </c>
      <c r="Q133" s="103">
        <v>0.43</v>
      </c>
      <c r="R133" s="103">
        <v>0.09</v>
      </c>
      <c r="S133" s="103">
        <v>0.1</v>
      </c>
      <c r="T133" s="103">
        <v>1.02</v>
      </c>
      <c r="U133" s="103">
        <v>0.14000000000000001</v>
      </c>
      <c r="V133" s="103">
        <v>1.45</v>
      </c>
      <c r="W133" s="106">
        <v>1.4</v>
      </c>
      <c r="X133" s="110">
        <v>0.56000000000000005</v>
      </c>
      <c r="Y133" s="107">
        <v>0.9</v>
      </c>
      <c r="Z133" s="107">
        <v>0.13</v>
      </c>
      <c r="AA133" s="112">
        <v>4.3999999999999997E-2</v>
      </c>
      <c r="AB133" s="114"/>
      <c r="AC133" s="114"/>
      <c r="AD133" s="114"/>
      <c r="AE133" s="114"/>
      <c r="AF133" s="114"/>
      <c r="AG133" s="114"/>
      <c r="AH133" s="114"/>
      <c r="AI133" s="114"/>
      <c r="AJ133" s="114"/>
      <c r="AK133" s="114"/>
      <c r="AL133" s="114"/>
      <c r="AM133" s="114"/>
      <c r="AN133" s="114"/>
      <c r="AO133" s="114"/>
      <c r="AP133" s="113"/>
      <c r="AQ133" s="113"/>
      <c r="AR133" s="113"/>
    </row>
    <row r="134" spans="1:44" ht="15.75">
      <c r="A134" s="98">
        <v>200701</v>
      </c>
      <c r="B134" s="97">
        <v>2007</v>
      </c>
      <c r="C134" s="97">
        <v>1</v>
      </c>
      <c r="D134" s="96" t="s">
        <v>3</v>
      </c>
      <c r="E134" s="99">
        <v>852</v>
      </c>
      <c r="F134" s="99">
        <v>8060</v>
      </c>
      <c r="G134" s="99" t="s">
        <v>74</v>
      </c>
      <c r="H134" s="99" t="s">
        <v>75</v>
      </c>
      <c r="I134" s="99" t="s">
        <v>76</v>
      </c>
      <c r="J134" s="99" t="s">
        <v>1260</v>
      </c>
      <c r="K134" s="104">
        <v>109</v>
      </c>
      <c r="L134" s="102">
        <v>5.0999999999999996</v>
      </c>
      <c r="M134" s="100">
        <v>9</v>
      </c>
      <c r="N134" s="103">
        <v>0.87</v>
      </c>
      <c r="O134" s="103">
        <v>0.15</v>
      </c>
      <c r="P134" s="103">
        <v>0.12</v>
      </c>
      <c r="Q134" s="103">
        <v>0.05</v>
      </c>
      <c r="R134" s="103">
        <v>0.19</v>
      </c>
      <c r="S134" s="103">
        <v>0.13</v>
      </c>
      <c r="T134" s="103">
        <v>0.7</v>
      </c>
      <c r="U134" s="103">
        <v>0.16</v>
      </c>
      <c r="V134" s="103">
        <v>0.89</v>
      </c>
      <c r="W134" s="106">
        <v>0.8</v>
      </c>
      <c r="X134" s="110">
        <v>0.12</v>
      </c>
      <c r="Y134" s="107">
        <v>0.27</v>
      </c>
      <c r="Z134" s="107">
        <v>7.0000000000000007E-2</v>
      </c>
      <c r="AA134" s="112">
        <v>1E-3</v>
      </c>
      <c r="AB134" s="114"/>
      <c r="AC134" s="114"/>
      <c r="AD134" s="114"/>
      <c r="AE134" s="114"/>
      <c r="AF134" s="114"/>
      <c r="AG134" s="114"/>
      <c r="AH134" s="114"/>
      <c r="AI134" s="114"/>
      <c r="AJ134" s="114"/>
      <c r="AK134" s="114"/>
      <c r="AL134" s="114"/>
      <c r="AM134" s="114"/>
      <c r="AN134" s="114"/>
      <c r="AO134" s="114"/>
      <c r="AP134" s="113"/>
      <c r="AQ134" s="113"/>
      <c r="AR134" s="113"/>
    </row>
    <row r="135" spans="1:44" ht="15.75">
      <c r="A135" s="98">
        <v>200702</v>
      </c>
      <c r="B135" s="97">
        <v>2007</v>
      </c>
      <c r="C135" s="97">
        <v>2</v>
      </c>
      <c r="D135" s="96" t="s">
        <v>3</v>
      </c>
      <c r="E135" s="99">
        <v>852</v>
      </c>
      <c r="F135" s="99">
        <v>8060</v>
      </c>
      <c r="G135" s="99" t="s">
        <v>74</v>
      </c>
      <c r="H135" s="99" t="s">
        <v>75</v>
      </c>
      <c r="I135" s="99" t="s">
        <v>76</v>
      </c>
      <c r="J135" s="99" t="s">
        <v>1260</v>
      </c>
      <c r="K135" s="104">
        <v>37</v>
      </c>
      <c r="L135" s="102">
        <v>4.2</v>
      </c>
      <c r="M135" s="100">
        <v>59</v>
      </c>
      <c r="N135" s="103">
        <v>0.62</v>
      </c>
      <c r="O135" s="103">
        <v>0.59</v>
      </c>
      <c r="P135" s="103">
        <v>0.68</v>
      </c>
      <c r="Q135" s="103">
        <v>0.53</v>
      </c>
      <c r="R135" s="103">
        <v>0.12</v>
      </c>
      <c r="S135" s="103">
        <v>0.05</v>
      </c>
      <c r="T135" s="103">
        <v>0.3</v>
      </c>
      <c r="U135" s="103">
        <v>0.1</v>
      </c>
      <c r="V135" s="103">
        <v>2.88</v>
      </c>
      <c r="W135" s="106">
        <v>1.7</v>
      </c>
      <c r="X135" s="110">
        <v>0.62</v>
      </c>
      <c r="Y135" s="107">
        <v>1.21</v>
      </c>
      <c r="Z135" s="107">
        <v>0.08</v>
      </c>
      <c r="AA135" s="112">
        <v>1.0999999999999999E-2</v>
      </c>
      <c r="AB135" s="114">
        <v>14</v>
      </c>
      <c r="AC135" s="114">
        <v>16</v>
      </c>
      <c r="AD135" s="114">
        <v>3.2</v>
      </c>
      <c r="AE135" s="114">
        <v>0.127</v>
      </c>
      <c r="AF135" s="114">
        <v>1.2</v>
      </c>
      <c r="AG135" s="114">
        <v>12</v>
      </c>
      <c r="AH135" s="114">
        <v>0.15</v>
      </c>
      <c r="AI135" s="114">
        <v>0.42</v>
      </c>
      <c r="AJ135" s="114">
        <v>1.7999999999999999E-2</v>
      </c>
      <c r="AK135" s="114">
        <v>3</v>
      </c>
      <c r="AL135" s="114">
        <v>0.72</v>
      </c>
      <c r="AM135" s="114">
        <v>0.32</v>
      </c>
      <c r="AN135" s="114"/>
      <c r="AO135" s="114"/>
      <c r="AP135" s="113">
        <v>3.4</v>
      </c>
      <c r="AQ135" s="113">
        <v>0.06</v>
      </c>
      <c r="AR135" s="113"/>
    </row>
    <row r="136" spans="1:44" ht="15.75">
      <c r="A136" s="98">
        <v>200703</v>
      </c>
      <c r="B136" s="97">
        <v>2007</v>
      </c>
      <c r="C136" s="97">
        <v>3</v>
      </c>
      <c r="D136" s="96" t="s">
        <v>3</v>
      </c>
      <c r="E136" s="99">
        <v>852</v>
      </c>
      <c r="F136" s="99">
        <v>8060</v>
      </c>
      <c r="G136" s="99" t="s">
        <v>74</v>
      </c>
      <c r="H136" s="99" t="s">
        <v>75</v>
      </c>
      <c r="I136" s="99" t="s">
        <v>76</v>
      </c>
      <c r="J136" s="99" t="s">
        <v>1260</v>
      </c>
      <c r="K136" s="104">
        <v>56</v>
      </c>
      <c r="L136" s="102">
        <v>4.9000000000000004</v>
      </c>
      <c r="M136" s="100">
        <v>12</v>
      </c>
      <c r="N136" s="103">
        <v>0.9</v>
      </c>
      <c r="O136" s="103">
        <v>0.33</v>
      </c>
      <c r="P136" s="103">
        <v>0.26</v>
      </c>
      <c r="Q136" s="103">
        <v>0.23</v>
      </c>
      <c r="R136" s="103">
        <v>0.12</v>
      </c>
      <c r="S136" s="103">
        <v>0.08</v>
      </c>
      <c r="T136" s="103">
        <v>0.72</v>
      </c>
      <c r="U136" s="103">
        <v>0.11</v>
      </c>
      <c r="V136" s="103">
        <v>1.36</v>
      </c>
      <c r="W136" s="106">
        <v>1.8</v>
      </c>
      <c r="X136" s="110"/>
      <c r="Y136" s="107"/>
      <c r="Z136" s="107"/>
      <c r="AA136" s="112">
        <v>1E-3</v>
      </c>
      <c r="AB136" s="114"/>
      <c r="AC136" s="114"/>
      <c r="AD136" s="114"/>
      <c r="AE136" s="114"/>
      <c r="AF136" s="114"/>
      <c r="AG136" s="114"/>
      <c r="AH136" s="114"/>
      <c r="AI136" s="114"/>
      <c r="AJ136" s="114"/>
      <c r="AK136" s="114"/>
      <c r="AL136" s="114"/>
      <c r="AM136" s="114"/>
      <c r="AN136" s="114"/>
      <c r="AO136" s="114"/>
      <c r="AP136" s="113"/>
      <c r="AQ136" s="113"/>
      <c r="AR136" s="113"/>
    </row>
    <row r="137" spans="1:44" ht="15.75">
      <c r="A137" s="98">
        <v>200704</v>
      </c>
      <c r="B137" s="97">
        <v>2007</v>
      </c>
      <c r="C137" s="97">
        <v>4</v>
      </c>
      <c r="D137" s="96" t="s">
        <v>3</v>
      </c>
      <c r="E137" s="99">
        <v>852</v>
      </c>
      <c r="F137" s="99">
        <v>8060</v>
      </c>
      <c r="G137" s="99" t="s">
        <v>74</v>
      </c>
      <c r="H137" s="99" t="s">
        <v>75</v>
      </c>
      <c r="I137" s="99" t="s">
        <v>76</v>
      </c>
      <c r="J137" s="99" t="s">
        <v>1260</v>
      </c>
      <c r="K137" s="104">
        <v>29</v>
      </c>
      <c r="L137" s="102">
        <v>5.5</v>
      </c>
      <c r="M137" s="100">
        <v>3</v>
      </c>
      <c r="N137" s="103">
        <v>0.4</v>
      </c>
      <c r="O137" s="103">
        <v>0.18</v>
      </c>
      <c r="P137" s="103">
        <v>0.22</v>
      </c>
      <c r="Q137" s="103">
        <v>0.27</v>
      </c>
      <c r="R137" s="103">
        <v>0.14000000000000001</v>
      </c>
      <c r="S137" s="103">
        <v>7.0000000000000007E-2</v>
      </c>
      <c r="T137" s="103">
        <v>0.32</v>
      </c>
      <c r="U137" s="103">
        <v>0.31</v>
      </c>
      <c r="V137" s="103">
        <v>0.79</v>
      </c>
      <c r="W137" s="106">
        <v>2.5</v>
      </c>
      <c r="X137" s="110">
        <v>0.47</v>
      </c>
      <c r="Y137" s="107">
        <v>0.65</v>
      </c>
      <c r="Z137" s="107">
        <v>0.2</v>
      </c>
      <c r="AA137" s="112">
        <v>0.01</v>
      </c>
      <c r="AB137" s="114"/>
      <c r="AC137" s="114"/>
      <c r="AD137" s="114"/>
      <c r="AE137" s="114"/>
      <c r="AF137" s="114"/>
      <c r="AG137" s="114"/>
      <c r="AH137" s="114"/>
      <c r="AI137" s="114"/>
      <c r="AJ137" s="114"/>
      <c r="AK137" s="114"/>
      <c r="AL137" s="114"/>
      <c r="AM137" s="114"/>
      <c r="AN137" s="114"/>
      <c r="AO137" s="114"/>
      <c r="AP137" s="113"/>
      <c r="AQ137" s="113"/>
      <c r="AR137" s="113"/>
    </row>
    <row r="138" spans="1:44" ht="15.75">
      <c r="A138" s="98">
        <v>200705</v>
      </c>
      <c r="B138" s="97">
        <v>2007</v>
      </c>
      <c r="C138" s="97">
        <v>5</v>
      </c>
      <c r="D138" s="96" t="s">
        <v>3</v>
      </c>
      <c r="E138" s="99">
        <v>852</v>
      </c>
      <c r="F138" s="99">
        <v>8060</v>
      </c>
      <c r="G138" s="99" t="s">
        <v>74</v>
      </c>
      <c r="H138" s="99" t="s">
        <v>75</v>
      </c>
      <c r="I138" s="99" t="s">
        <v>76</v>
      </c>
      <c r="J138" s="99" t="s">
        <v>1260</v>
      </c>
      <c r="K138" s="104">
        <v>88</v>
      </c>
      <c r="L138" s="102">
        <v>4.9000000000000004</v>
      </c>
      <c r="M138" s="100">
        <v>14</v>
      </c>
      <c r="N138" s="103">
        <v>0.48</v>
      </c>
      <c r="O138" s="103">
        <v>0.36</v>
      </c>
      <c r="P138" s="103">
        <v>0.41</v>
      </c>
      <c r="Q138" s="103">
        <v>0.35</v>
      </c>
      <c r="R138" s="103">
        <v>0.19</v>
      </c>
      <c r="S138" s="103">
        <v>0.06</v>
      </c>
      <c r="T138" s="103">
        <v>0.3</v>
      </c>
      <c r="U138" s="103">
        <v>0.14000000000000001</v>
      </c>
      <c r="V138" s="103">
        <v>1.4</v>
      </c>
      <c r="W138" s="106">
        <v>1.1000000000000001</v>
      </c>
      <c r="X138" s="110">
        <v>0.39</v>
      </c>
      <c r="Y138" s="107">
        <v>0.74</v>
      </c>
      <c r="Z138" s="107">
        <v>0.03</v>
      </c>
      <c r="AA138" s="112">
        <v>1E-3</v>
      </c>
      <c r="AB138" s="114">
        <v>5</v>
      </c>
      <c r="AC138" s="114">
        <v>14</v>
      </c>
      <c r="AD138" s="114">
        <v>0.45</v>
      </c>
      <c r="AE138" s="114">
        <v>2.4E-2</v>
      </c>
      <c r="AF138" s="114">
        <v>0.83</v>
      </c>
      <c r="AG138" s="114">
        <v>4.7</v>
      </c>
      <c r="AH138" s="114">
        <v>0.06</v>
      </c>
      <c r="AI138" s="114">
        <v>0.24</v>
      </c>
      <c r="AJ138" s="114">
        <v>2.5000000000000001E-2</v>
      </c>
      <c r="AK138" s="114">
        <v>6.4</v>
      </c>
      <c r="AL138" s="114">
        <v>0.34</v>
      </c>
      <c r="AM138" s="114">
        <v>0.08</v>
      </c>
      <c r="AN138" s="114"/>
      <c r="AO138" s="114"/>
      <c r="AP138" s="113">
        <v>9.6999999999999993</v>
      </c>
      <c r="AQ138" s="113"/>
      <c r="AR138" s="113"/>
    </row>
    <row r="139" spans="1:44" ht="15.75">
      <c r="A139" s="98">
        <v>200706</v>
      </c>
      <c r="B139" s="97">
        <v>2007</v>
      </c>
      <c r="C139" s="97">
        <v>6</v>
      </c>
      <c r="D139" s="96" t="s">
        <v>3</v>
      </c>
      <c r="E139" s="99">
        <v>852</v>
      </c>
      <c r="F139" s="99">
        <v>8060</v>
      </c>
      <c r="G139" s="99" t="s">
        <v>74</v>
      </c>
      <c r="H139" s="99" t="s">
        <v>75</v>
      </c>
      <c r="I139" s="99" t="s">
        <v>76</v>
      </c>
      <c r="J139" s="99" t="s">
        <v>1260</v>
      </c>
      <c r="K139" s="104">
        <v>76</v>
      </c>
      <c r="L139" s="102">
        <v>5.2</v>
      </c>
      <c r="M139" s="100">
        <v>7</v>
      </c>
      <c r="N139" s="103">
        <v>0.14000000000000001</v>
      </c>
      <c r="O139" s="103">
        <v>0.27</v>
      </c>
      <c r="P139" s="103">
        <v>0.34</v>
      </c>
      <c r="Q139" s="103">
        <v>0.28000000000000003</v>
      </c>
      <c r="R139" s="103">
        <v>0.32</v>
      </c>
      <c r="S139" s="103">
        <v>0.09</v>
      </c>
      <c r="T139" s="103">
        <v>0.06</v>
      </c>
      <c r="U139" s="103">
        <v>0.09</v>
      </c>
      <c r="V139" s="103">
        <v>0.95</v>
      </c>
      <c r="W139" s="106"/>
      <c r="X139" s="110"/>
      <c r="Y139" s="107"/>
      <c r="Z139" s="107"/>
      <c r="AA139" s="112"/>
      <c r="AB139" s="114"/>
      <c r="AC139" s="114"/>
      <c r="AD139" s="114"/>
      <c r="AE139" s="114"/>
      <c r="AF139" s="114"/>
      <c r="AG139" s="114"/>
      <c r="AH139" s="114"/>
      <c r="AI139" s="114"/>
      <c r="AJ139" s="114"/>
      <c r="AK139" s="114"/>
      <c r="AL139" s="114"/>
      <c r="AM139" s="114"/>
      <c r="AN139" s="114"/>
      <c r="AO139" s="114"/>
      <c r="AP139" s="113"/>
      <c r="AQ139" s="113"/>
      <c r="AR139" s="113"/>
    </row>
    <row r="140" spans="1:44" ht="15.75">
      <c r="A140" s="98">
        <v>200707</v>
      </c>
      <c r="B140" s="97">
        <v>2007</v>
      </c>
      <c r="C140" s="97">
        <v>7</v>
      </c>
      <c r="D140" s="96" t="s">
        <v>3</v>
      </c>
      <c r="E140" s="99">
        <v>852</v>
      </c>
      <c r="F140" s="99">
        <v>8060</v>
      </c>
      <c r="G140" s="99" t="s">
        <v>74</v>
      </c>
      <c r="H140" s="99" t="s">
        <v>75</v>
      </c>
      <c r="I140" s="99" t="s">
        <v>76</v>
      </c>
      <c r="J140" s="99" t="s">
        <v>1260</v>
      </c>
      <c r="K140" s="104">
        <v>88</v>
      </c>
      <c r="L140" s="102">
        <v>4.9000000000000004</v>
      </c>
      <c r="M140" s="100">
        <v>12</v>
      </c>
      <c r="N140" s="103">
        <v>0.21</v>
      </c>
      <c r="O140" s="103">
        <v>0.18</v>
      </c>
      <c r="P140" s="103">
        <v>0.23</v>
      </c>
      <c r="Q140" s="103">
        <v>0.13</v>
      </c>
      <c r="R140" s="103">
        <v>0.16</v>
      </c>
      <c r="S140" s="103">
        <v>0.04</v>
      </c>
      <c r="T140" s="103">
        <v>0.16</v>
      </c>
      <c r="U140" s="103">
        <v>0.01</v>
      </c>
      <c r="V140" s="103">
        <v>0.9</v>
      </c>
      <c r="W140" s="106">
        <v>1.5</v>
      </c>
      <c r="X140" s="110">
        <v>0.2</v>
      </c>
      <c r="Y140" s="107">
        <v>0.38</v>
      </c>
      <c r="Z140" s="107">
        <v>7.0000000000000007E-2</v>
      </c>
      <c r="AA140" s="112">
        <v>1E-3</v>
      </c>
      <c r="AB140" s="114"/>
      <c r="AC140" s="114"/>
      <c r="AD140" s="114"/>
      <c r="AE140" s="114"/>
      <c r="AF140" s="114"/>
      <c r="AG140" s="114"/>
      <c r="AH140" s="114"/>
      <c r="AI140" s="114"/>
      <c r="AJ140" s="114"/>
      <c r="AK140" s="114"/>
      <c r="AL140" s="114"/>
      <c r="AM140" s="114"/>
      <c r="AN140" s="114"/>
      <c r="AO140" s="114"/>
      <c r="AP140" s="113"/>
      <c r="AQ140" s="113"/>
      <c r="AR140" s="113"/>
    </row>
    <row r="141" spans="1:44" ht="15.75">
      <c r="A141" s="98">
        <v>200708</v>
      </c>
      <c r="B141" s="97">
        <v>2007</v>
      </c>
      <c r="C141" s="97">
        <v>8</v>
      </c>
      <c r="D141" s="96" t="s">
        <v>3</v>
      </c>
      <c r="E141" s="99">
        <v>852</v>
      </c>
      <c r="F141" s="99">
        <v>8060</v>
      </c>
      <c r="G141" s="99" t="s">
        <v>74</v>
      </c>
      <c r="H141" s="99" t="s">
        <v>75</v>
      </c>
      <c r="I141" s="99" t="s">
        <v>76</v>
      </c>
      <c r="J141" s="99" t="s">
        <v>1260</v>
      </c>
      <c r="K141" s="104">
        <v>88</v>
      </c>
      <c r="L141" s="102">
        <v>5.0999999999999996</v>
      </c>
      <c r="M141" s="100">
        <v>8</v>
      </c>
      <c r="N141" s="103">
        <v>0.32</v>
      </c>
      <c r="O141" s="103">
        <v>0.18</v>
      </c>
      <c r="P141" s="103">
        <v>0.28999999999999998</v>
      </c>
      <c r="Q141" s="103">
        <v>0.19</v>
      </c>
      <c r="R141" s="103">
        <v>0.14000000000000001</v>
      </c>
      <c r="S141" s="103">
        <v>0.04</v>
      </c>
      <c r="T141" s="103">
        <v>0.3</v>
      </c>
      <c r="U141" s="103">
        <v>0.08</v>
      </c>
      <c r="V141" s="103">
        <v>1</v>
      </c>
      <c r="W141" s="106">
        <v>1.5</v>
      </c>
      <c r="X141" s="110">
        <v>0.25</v>
      </c>
      <c r="Y141" s="107">
        <v>0.44</v>
      </c>
      <c r="Z141" s="107">
        <v>0.06</v>
      </c>
      <c r="AA141" s="112">
        <v>1E-3</v>
      </c>
      <c r="AB141" s="114"/>
      <c r="AC141" s="114"/>
      <c r="AD141" s="114"/>
      <c r="AE141" s="114"/>
      <c r="AF141" s="114"/>
      <c r="AG141" s="114"/>
      <c r="AH141" s="114"/>
      <c r="AI141" s="114"/>
      <c r="AJ141" s="114"/>
      <c r="AK141" s="114"/>
      <c r="AL141" s="114"/>
      <c r="AM141" s="114"/>
      <c r="AN141" s="114"/>
      <c r="AO141" s="114"/>
      <c r="AP141" s="113">
        <v>7.5</v>
      </c>
      <c r="AQ141" s="113">
        <v>0.21</v>
      </c>
      <c r="AR141" s="113"/>
    </row>
    <row r="142" spans="1:44" ht="15.75">
      <c r="A142" s="98">
        <v>200709</v>
      </c>
      <c r="B142" s="97">
        <v>2007</v>
      </c>
      <c r="C142" s="97">
        <v>9</v>
      </c>
      <c r="D142" s="96" t="s">
        <v>3</v>
      </c>
      <c r="E142" s="99">
        <v>852</v>
      </c>
      <c r="F142" s="99">
        <v>8060</v>
      </c>
      <c r="G142" s="99" t="s">
        <v>74</v>
      </c>
      <c r="H142" s="99" t="s">
        <v>75</v>
      </c>
      <c r="I142" s="99" t="s">
        <v>76</v>
      </c>
      <c r="J142" s="99" t="s">
        <v>1260</v>
      </c>
      <c r="K142" s="104">
        <v>120</v>
      </c>
      <c r="L142" s="102">
        <v>5</v>
      </c>
      <c r="M142" s="100">
        <v>11</v>
      </c>
      <c r="N142" s="103">
        <v>0.22</v>
      </c>
      <c r="O142" s="103">
        <v>0.17</v>
      </c>
      <c r="P142" s="103">
        <v>0.22</v>
      </c>
      <c r="Q142" s="103">
        <v>0.15</v>
      </c>
      <c r="R142" s="103">
        <v>7.0000000000000007E-2</v>
      </c>
      <c r="S142" s="103">
        <v>0.03</v>
      </c>
      <c r="T142" s="103">
        <v>0.18</v>
      </c>
      <c r="U142" s="103">
        <v>0.08</v>
      </c>
      <c r="V142" s="103">
        <v>0.88</v>
      </c>
      <c r="W142" s="106">
        <v>1.4</v>
      </c>
      <c r="X142" s="110">
        <v>0.23</v>
      </c>
      <c r="Y142" s="107">
        <v>0.4</v>
      </c>
      <c r="Z142" s="107">
        <v>0.08</v>
      </c>
      <c r="AA142" s="112">
        <v>1E-3</v>
      </c>
      <c r="AB142" s="114"/>
      <c r="AC142" s="114"/>
      <c r="AD142" s="114"/>
      <c r="AE142" s="114"/>
      <c r="AF142" s="114"/>
      <c r="AG142" s="114"/>
      <c r="AH142" s="114"/>
      <c r="AI142" s="114"/>
      <c r="AJ142" s="114"/>
      <c r="AK142" s="114"/>
      <c r="AL142" s="114"/>
      <c r="AM142" s="114"/>
      <c r="AN142" s="114"/>
      <c r="AO142" s="114"/>
      <c r="AP142" s="113"/>
      <c r="AQ142" s="113"/>
      <c r="AR142" s="113"/>
    </row>
    <row r="143" spans="1:44" ht="15.75">
      <c r="A143" s="98">
        <v>200710</v>
      </c>
      <c r="B143" s="97">
        <v>2007</v>
      </c>
      <c r="C143" s="97">
        <v>10</v>
      </c>
      <c r="D143" s="96" t="s">
        <v>3</v>
      </c>
      <c r="E143" s="99">
        <v>852</v>
      </c>
      <c r="F143" s="99">
        <v>8060</v>
      </c>
      <c r="G143" s="99" t="s">
        <v>74</v>
      </c>
      <c r="H143" s="99" t="s">
        <v>75</v>
      </c>
      <c r="I143" s="99" t="s">
        <v>76</v>
      </c>
      <c r="J143" s="99" t="s">
        <v>1260</v>
      </c>
      <c r="K143" s="104">
        <v>21</v>
      </c>
      <c r="L143" s="102">
        <v>5</v>
      </c>
      <c r="M143" s="100">
        <v>9</v>
      </c>
      <c r="N143" s="103">
        <v>0.68</v>
      </c>
      <c r="O143" s="103">
        <v>0.48</v>
      </c>
      <c r="P143" s="103">
        <v>0.45</v>
      </c>
      <c r="Q143" s="103">
        <v>0.62</v>
      </c>
      <c r="R143" s="103">
        <v>0.2</v>
      </c>
      <c r="S143" s="103">
        <v>0.06</v>
      </c>
      <c r="T143" s="103">
        <v>0.52</v>
      </c>
      <c r="U143" s="103">
        <v>0.14000000000000001</v>
      </c>
      <c r="V143" s="103">
        <v>1.58</v>
      </c>
      <c r="W143" s="106">
        <v>3.2</v>
      </c>
      <c r="X143" s="110">
        <v>0.73</v>
      </c>
      <c r="Y143" s="107">
        <v>1.21</v>
      </c>
      <c r="Z143" s="107">
        <v>0.11</v>
      </c>
      <c r="AA143" s="112">
        <v>4.0000000000000001E-3</v>
      </c>
      <c r="AB143" s="114"/>
      <c r="AC143" s="114"/>
      <c r="AD143" s="114"/>
      <c r="AE143" s="114"/>
      <c r="AF143" s="114"/>
      <c r="AG143" s="114"/>
      <c r="AH143" s="114"/>
      <c r="AI143" s="114"/>
      <c r="AJ143" s="114"/>
      <c r="AK143" s="114"/>
      <c r="AL143" s="114"/>
      <c r="AM143" s="114"/>
      <c r="AN143" s="114"/>
      <c r="AO143" s="114"/>
      <c r="AP143" s="113"/>
      <c r="AQ143" s="113"/>
      <c r="AR143" s="113"/>
    </row>
    <row r="144" spans="1:44" ht="15.75">
      <c r="A144" s="98">
        <v>200711</v>
      </c>
      <c r="B144" s="97">
        <v>2007</v>
      </c>
      <c r="C144" s="97">
        <v>11</v>
      </c>
      <c r="D144" s="96" t="s">
        <v>3</v>
      </c>
      <c r="E144" s="99">
        <v>852</v>
      </c>
      <c r="F144" s="99">
        <v>8060</v>
      </c>
      <c r="G144" s="99" t="s">
        <v>74</v>
      </c>
      <c r="H144" s="99" t="s">
        <v>75</v>
      </c>
      <c r="I144" s="99" t="s">
        <v>76</v>
      </c>
      <c r="J144" s="99" t="s">
        <v>1260</v>
      </c>
      <c r="K144" s="104">
        <v>149</v>
      </c>
      <c r="L144" s="102">
        <v>4.5999999999999996</v>
      </c>
      <c r="M144" s="100">
        <v>23</v>
      </c>
      <c r="N144" s="103">
        <v>0.39</v>
      </c>
      <c r="O144" s="103">
        <v>0.31</v>
      </c>
      <c r="P144" s="103">
        <v>0.27</v>
      </c>
      <c r="Q144" s="103">
        <v>0.17</v>
      </c>
      <c r="R144" s="103">
        <v>0.14000000000000001</v>
      </c>
      <c r="S144" s="103">
        <v>0.05</v>
      </c>
      <c r="T144" s="103">
        <v>0.24</v>
      </c>
      <c r="U144" s="103">
        <v>0.01</v>
      </c>
      <c r="V144" s="103">
        <v>1.47</v>
      </c>
      <c r="W144" s="106">
        <v>1.7</v>
      </c>
      <c r="X144" s="110">
        <v>0.27</v>
      </c>
      <c r="Y144" s="107">
        <v>0.56999999999999995</v>
      </c>
      <c r="Z144" s="107">
        <v>0.1</v>
      </c>
      <c r="AA144" s="112">
        <v>2E-3</v>
      </c>
      <c r="AB144" s="114">
        <v>5</v>
      </c>
      <c r="AC144" s="114">
        <v>0.2</v>
      </c>
      <c r="AD144" s="114">
        <v>0.01</v>
      </c>
      <c r="AE144" s="114">
        <v>2.5000000000000001E-3</v>
      </c>
      <c r="AF144" s="114">
        <v>0.02</v>
      </c>
      <c r="AG144" s="114">
        <v>0.1</v>
      </c>
      <c r="AH144" s="114">
        <v>2.5000000000000001E-2</v>
      </c>
      <c r="AI144" s="114">
        <v>2.5000000000000001E-2</v>
      </c>
      <c r="AJ144" s="114">
        <v>3.0000000000000001E-3</v>
      </c>
      <c r="AK144" s="114">
        <v>0.06</v>
      </c>
      <c r="AL144" s="114">
        <v>1.4999999999999999E-2</v>
      </c>
      <c r="AM144" s="114">
        <v>1.4999999999999999E-2</v>
      </c>
      <c r="AN144" s="114"/>
      <c r="AO144" s="114"/>
      <c r="AP144" s="113">
        <v>1.6</v>
      </c>
      <c r="AQ144" s="113">
        <v>0.08</v>
      </c>
      <c r="AR144" s="113"/>
    </row>
    <row r="145" spans="1:44" ht="15.75">
      <c r="A145" s="98">
        <v>200712</v>
      </c>
      <c r="B145" s="97">
        <v>2007</v>
      </c>
      <c r="C145" s="97">
        <v>12</v>
      </c>
      <c r="D145" s="96" t="s">
        <v>3</v>
      </c>
      <c r="E145" s="99">
        <v>852</v>
      </c>
      <c r="F145" s="99">
        <v>8060</v>
      </c>
      <c r="G145" s="99" t="s">
        <v>74</v>
      </c>
      <c r="H145" s="99" t="s">
        <v>75</v>
      </c>
      <c r="I145" s="99" t="s">
        <v>76</v>
      </c>
      <c r="J145" s="99" t="s">
        <v>1260</v>
      </c>
      <c r="K145" s="104">
        <v>141</v>
      </c>
      <c r="L145" s="102">
        <v>4.7</v>
      </c>
      <c r="M145" s="100">
        <v>20</v>
      </c>
      <c r="N145" s="103">
        <v>0.93</v>
      </c>
      <c r="O145" s="103">
        <v>0.38</v>
      </c>
      <c r="P145" s="103">
        <v>0.32</v>
      </c>
      <c r="Q145" s="103">
        <v>0.22</v>
      </c>
      <c r="R145" s="103">
        <v>0.2</v>
      </c>
      <c r="S145" s="103">
        <v>0.08</v>
      </c>
      <c r="T145" s="103">
        <v>0.61</v>
      </c>
      <c r="U145" s="103">
        <v>0.23</v>
      </c>
      <c r="V145" s="103">
        <v>1.76</v>
      </c>
      <c r="W145" s="106">
        <v>5.4</v>
      </c>
      <c r="X145" s="110">
        <v>0.3</v>
      </c>
      <c r="Y145" s="107">
        <v>0.67</v>
      </c>
      <c r="Z145" s="107">
        <v>0.08</v>
      </c>
      <c r="AA145" s="112">
        <v>1E-3</v>
      </c>
      <c r="AB145" s="114"/>
      <c r="AC145" s="114"/>
      <c r="AD145" s="114"/>
      <c r="AE145" s="114"/>
      <c r="AF145" s="114"/>
      <c r="AG145" s="114"/>
      <c r="AH145" s="114"/>
      <c r="AI145" s="114"/>
      <c r="AJ145" s="114"/>
      <c r="AK145" s="114"/>
      <c r="AL145" s="114"/>
      <c r="AM145" s="114"/>
      <c r="AN145" s="114"/>
      <c r="AO145" s="114"/>
      <c r="AP145" s="113"/>
      <c r="AQ145" s="113"/>
      <c r="AR145" s="113"/>
    </row>
    <row r="146" spans="1:44" ht="15.75">
      <c r="A146" s="98">
        <v>200801</v>
      </c>
      <c r="B146" s="97">
        <v>2008</v>
      </c>
      <c r="C146" s="97">
        <v>1</v>
      </c>
      <c r="D146" s="96" t="s">
        <v>3</v>
      </c>
      <c r="E146" s="99">
        <v>852</v>
      </c>
      <c r="F146" s="99">
        <v>8060</v>
      </c>
      <c r="G146" s="99" t="s">
        <v>74</v>
      </c>
      <c r="H146" s="99" t="s">
        <v>75</v>
      </c>
      <c r="I146" s="99" t="s">
        <v>76</v>
      </c>
      <c r="J146" s="99" t="s">
        <v>1260</v>
      </c>
      <c r="K146" s="104">
        <v>124</v>
      </c>
      <c r="L146" s="102">
        <v>4.5999999999999996</v>
      </c>
      <c r="M146" s="100">
        <v>25</v>
      </c>
      <c r="N146" s="103">
        <v>1.36</v>
      </c>
      <c r="O146" s="103">
        <v>0.46</v>
      </c>
      <c r="P146" s="103">
        <v>0.31</v>
      </c>
      <c r="Q146" s="103">
        <v>0.24</v>
      </c>
      <c r="R146" s="103">
        <v>0.16</v>
      </c>
      <c r="S146" s="103">
        <v>0.11</v>
      </c>
      <c r="T146" s="103">
        <v>1.01</v>
      </c>
      <c r="U146" s="103">
        <v>0.04</v>
      </c>
      <c r="V146" s="103">
        <v>2.04</v>
      </c>
      <c r="W146" s="106">
        <v>0.9</v>
      </c>
      <c r="X146" s="110">
        <v>0.32</v>
      </c>
      <c r="Y146" s="107">
        <v>0.78</v>
      </c>
      <c r="Z146" s="107">
        <v>0.08</v>
      </c>
      <c r="AA146" s="112"/>
      <c r="AB146" s="114"/>
      <c r="AC146" s="114"/>
      <c r="AD146" s="114"/>
      <c r="AE146" s="114"/>
      <c r="AF146" s="114"/>
      <c r="AG146" s="114"/>
      <c r="AH146" s="114"/>
      <c r="AI146" s="114"/>
      <c r="AJ146" s="114"/>
      <c r="AK146" s="114"/>
      <c r="AL146" s="114"/>
      <c r="AM146" s="114"/>
      <c r="AN146" s="114"/>
      <c r="AO146" s="114"/>
      <c r="AP146" s="113"/>
      <c r="AQ146" s="113"/>
      <c r="AR146" s="113"/>
    </row>
    <row r="147" spans="1:44" ht="15.75">
      <c r="A147" s="98">
        <v>200802</v>
      </c>
      <c r="B147" s="97">
        <v>2008</v>
      </c>
      <c r="C147" s="97">
        <v>2</v>
      </c>
      <c r="D147" s="96" t="s">
        <v>3</v>
      </c>
      <c r="E147" s="99">
        <v>852</v>
      </c>
      <c r="F147" s="99">
        <v>8060</v>
      </c>
      <c r="G147" s="99" t="s">
        <v>74</v>
      </c>
      <c r="H147" s="99" t="s">
        <v>75</v>
      </c>
      <c r="I147" s="99" t="s">
        <v>76</v>
      </c>
      <c r="J147" s="99" t="s">
        <v>1260</v>
      </c>
      <c r="K147" s="104">
        <v>101</v>
      </c>
      <c r="L147" s="102">
        <v>4.7</v>
      </c>
      <c r="M147" s="100">
        <v>19</v>
      </c>
      <c r="N147" s="103">
        <v>0.88</v>
      </c>
      <c r="O147" s="103">
        <v>0.4</v>
      </c>
      <c r="P147" s="103">
        <v>0.22</v>
      </c>
      <c r="Q147" s="103">
        <v>0.2</v>
      </c>
      <c r="R147" s="103">
        <v>0.22</v>
      </c>
      <c r="S147" s="103">
        <v>0.09</v>
      </c>
      <c r="T147" s="103">
        <v>0.65</v>
      </c>
      <c r="U147" s="103">
        <v>0.04</v>
      </c>
      <c r="V147" s="103">
        <v>1.6</v>
      </c>
      <c r="W147" s="106">
        <v>2</v>
      </c>
      <c r="X147" s="110">
        <v>0.28000000000000003</v>
      </c>
      <c r="Y147" s="107">
        <v>0.68</v>
      </c>
      <c r="Z147" s="107">
        <v>0.08</v>
      </c>
      <c r="AA147" s="112"/>
      <c r="AB147" s="114"/>
      <c r="AC147" s="114"/>
      <c r="AD147" s="114"/>
      <c r="AE147" s="114"/>
      <c r="AF147" s="114"/>
      <c r="AG147" s="114"/>
      <c r="AH147" s="114"/>
      <c r="AI147" s="114"/>
      <c r="AJ147" s="114"/>
      <c r="AK147" s="114"/>
      <c r="AL147" s="114"/>
      <c r="AM147" s="114"/>
      <c r="AN147" s="114"/>
      <c r="AO147" s="114"/>
      <c r="AP147" s="113"/>
      <c r="AQ147" s="113"/>
      <c r="AR147" s="113"/>
    </row>
    <row r="148" spans="1:44" ht="15.75">
      <c r="A148" s="98">
        <v>200803</v>
      </c>
      <c r="B148" s="97">
        <v>2008</v>
      </c>
      <c r="C148" s="97">
        <v>3</v>
      </c>
      <c r="D148" s="96" t="s">
        <v>3</v>
      </c>
      <c r="E148" s="99">
        <v>852</v>
      </c>
      <c r="F148" s="99">
        <v>8060</v>
      </c>
      <c r="G148" s="99" t="s">
        <v>74</v>
      </c>
      <c r="H148" s="99" t="s">
        <v>75</v>
      </c>
      <c r="I148" s="99" t="s">
        <v>76</v>
      </c>
      <c r="J148" s="99" t="s">
        <v>1260</v>
      </c>
      <c r="K148" s="104">
        <v>79</v>
      </c>
      <c r="L148" s="102">
        <v>4.7</v>
      </c>
      <c r="M148" s="100">
        <v>22</v>
      </c>
      <c r="N148" s="103">
        <v>0.44</v>
      </c>
      <c r="O148" s="103">
        <v>0.55000000000000004</v>
      </c>
      <c r="P148" s="103">
        <v>0.36</v>
      </c>
      <c r="Q148" s="103">
        <v>0.48</v>
      </c>
      <c r="R148" s="103">
        <v>0.14000000000000001</v>
      </c>
      <c r="S148" s="103">
        <v>0.05</v>
      </c>
      <c r="T148" s="103">
        <v>0.4</v>
      </c>
      <c r="U148" s="103">
        <v>0.04</v>
      </c>
      <c r="V148" s="103">
        <v>1.77</v>
      </c>
      <c r="W148" s="106">
        <v>2.6</v>
      </c>
      <c r="X148" s="110">
        <v>0.6</v>
      </c>
      <c r="Y148" s="107">
        <v>1.1499999999999999</v>
      </c>
      <c r="Z148" s="107">
        <v>0.12</v>
      </c>
      <c r="AA148" s="112"/>
      <c r="AB148" s="114"/>
      <c r="AC148" s="114"/>
      <c r="AD148" s="114"/>
      <c r="AE148" s="114"/>
      <c r="AF148" s="114"/>
      <c r="AG148" s="114"/>
      <c r="AH148" s="114"/>
      <c r="AI148" s="114"/>
      <c r="AJ148" s="114"/>
      <c r="AK148" s="114"/>
      <c r="AL148" s="114"/>
      <c r="AM148" s="114"/>
      <c r="AN148" s="114"/>
      <c r="AO148" s="114"/>
      <c r="AP148" s="113"/>
      <c r="AQ148" s="113"/>
      <c r="AR148" s="113"/>
    </row>
    <row r="149" spans="1:44" ht="15.75">
      <c r="A149" s="98">
        <v>200804</v>
      </c>
      <c r="B149" s="97">
        <v>2008</v>
      </c>
      <c r="C149" s="97">
        <v>4</v>
      </c>
      <c r="D149" s="96" t="s">
        <v>3</v>
      </c>
      <c r="E149" s="99">
        <v>852</v>
      </c>
      <c r="F149" s="99">
        <v>8060</v>
      </c>
      <c r="G149" s="99" t="s">
        <v>74</v>
      </c>
      <c r="H149" s="99" t="s">
        <v>75</v>
      </c>
      <c r="I149" s="99" t="s">
        <v>76</v>
      </c>
      <c r="J149" s="99" t="s">
        <v>1260</v>
      </c>
      <c r="K149" s="104">
        <v>33</v>
      </c>
      <c r="L149" s="102">
        <v>4.7</v>
      </c>
      <c r="M149" s="100">
        <v>19</v>
      </c>
      <c r="N149" s="103">
        <v>0.35</v>
      </c>
      <c r="O149" s="103">
        <v>0.52</v>
      </c>
      <c r="P149" s="103">
        <v>0.48</v>
      </c>
      <c r="Q149" s="103">
        <v>0.56000000000000005</v>
      </c>
      <c r="R149" s="103">
        <v>0.23</v>
      </c>
      <c r="S149" s="103">
        <v>7.0000000000000007E-2</v>
      </c>
      <c r="T149" s="103">
        <v>0.33</v>
      </c>
      <c r="U149" s="103">
        <v>0.1</v>
      </c>
      <c r="V149" s="103">
        <v>1.83</v>
      </c>
      <c r="W149" s="106">
        <v>3.8</v>
      </c>
      <c r="X149" s="110">
        <v>0.68</v>
      </c>
      <c r="Y149" s="107">
        <v>1.2</v>
      </c>
      <c r="Z149" s="107">
        <v>0.12</v>
      </c>
      <c r="AA149" s="112"/>
      <c r="AB149" s="114" t="s">
        <v>1129</v>
      </c>
      <c r="AC149" s="114">
        <v>14</v>
      </c>
      <c r="AD149" s="114">
        <v>1.9</v>
      </c>
      <c r="AE149" s="114">
        <v>5.8000000000000003E-2</v>
      </c>
      <c r="AF149" s="114">
        <v>2</v>
      </c>
      <c r="AG149" s="114">
        <v>12</v>
      </c>
      <c r="AH149" s="114">
        <v>0.11</v>
      </c>
      <c r="AI149" s="114">
        <v>0.24</v>
      </c>
      <c r="AJ149" s="114">
        <v>2.3E-2</v>
      </c>
      <c r="AK149" s="114">
        <v>3.7</v>
      </c>
      <c r="AL149" s="114">
        <v>0.31</v>
      </c>
      <c r="AM149" s="114">
        <v>0.15</v>
      </c>
      <c r="AN149" s="114"/>
      <c r="AO149" s="114"/>
      <c r="AP149" s="113"/>
      <c r="AQ149" s="113"/>
      <c r="AR149" s="113" t="s">
        <v>1263</v>
      </c>
    </row>
    <row r="150" spans="1:44" ht="15.75">
      <c r="A150" s="98">
        <v>200805</v>
      </c>
      <c r="B150" s="97">
        <v>2008</v>
      </c>
      <c r="C150" s="97">
        <v>5</v>
      </c>
      <c r="D150" s="96" t="s">
        <v>3</v>
      </c>
      <c r="E150" s="99">
        <v>852</v>
      </c>
      <c r="F150" s="99">
        <v>8060</v>
      </c>
      <c r="G150" s="99" t="s">
        <v>74</v>
      </c>
      <c r="H150" s="99" t="s">
        <v>75</v>
      </c>
      <c r="I150" s="99" t="s">
        <v>76</v>
      </c>
      <c r="J150" s="99" t="s">
        <v>1260</v>
      </c>
      <c r="K150" s="104">
        <v>46</v>
      </c>
      <c r="L150" s="102">
        <v>5.0999999999999996</v>
      </c>
      <c r="M150" s="100">
        <v>9</v>
      </c>
      <c r="N150" s="103">
        <v>0.13</v>
      </c>
      <c r="O150" s="103">
        <v>0.18</v>
      </c>
      <c r="P150" s="103">
        <v>0.3</v>
      </c>
      <c r="Q150" s="103">
        <v>0.16</v>
      </c>
      <c r="R150" s="103">
        <v>0.31</v>
      </c>
      <c r="S150" s="103">
        <v>0.09</v>
      </c>
      <c r="T150" s="103">
        <v>0.19</v>
      </c>
      <c r="U150" s="103">
        <v>0.18</v>
      </c>
      <c r="V150" s="103">
        <v>0.84</v>
      </c>
      <c r="W150" s="106">
        <v>2.4</v>
      </c>
      <c r="X150" s="110">
        <v>0.25</v>
      </c>
      <c r="Y150" s="107">
        <v>0.43</v>
      </c>
      <c r="Z150" s="107">
        <v>0.09</v>
      </c>
      <c r="AA150" s="112"/>
      <c r="AB150" s="114"/>
      <c r="AC150" s="114"/>
      <c r="AD150" s="114"/>
      <c r="AE150" s="114"/>
      <c r="AF150" s="114"/>
      <c r="AG150" s="114"/>
      <c r="AH150" s="114"/>
      <c r="AI150" s="114"/>
      <c r="AJ150" s="114"/>
      <c r="AK150" s="114"/>
      <c r="AL150" s="114"/>
      <c r="AM150" s="114"/>
      <c r="AN150" s="114"/>
      <c r="AO150" s="114"/>
      <c r="AP150" s="113"/>
      <c r="AQ150" s="113"/>
      <c r="AR150" s="113"/>
    </row>
    <row r="151" spans="1:44" ht="15.75">
      <c r="A151" s="98">
        <v>200806</v>
      </c>
      <c r="B151" s="97">
        <v>2008</v>
      </c>
      <c r="C151" s="97">
        <v>6</v>
      </c>
      <c r="D151" s="96" t="s">
        <v>3</v>
      </c>
      <c r="E151" s="99">
        <v>852</v>
      </c>
      <c r="F151" s="99">
        <v>8060</v>
      </c>
      <c r="G151" s="99" t="s">
        <v>74</v>
      </c>
      <c r="H151" s="99" t="s">
        <v>75</v>
      </c>
      <c r="I151" s="99" t="s">
        <v>76</v>
      </c>
      <c r="J151" s="99" t="s">
        <v>1260</v>
      </c>
      <c r="K151" s="104">
        <v>54</v>
      </c>
      <c r="L151" s="102">
        <v>4.8</v>
      </c>
      <c r="M151" s="100">
        <v>14</v>
      </c>
      <c r="N151" s="103">
        <v>0.4</v>
      </c>
      <c r="O151" s="103">
        <v>0.18</v>
      </c>
      <c r="P151" s="103">
        <v>0.22</v>
      </c>
      <c r="Q151" s="103">
        <v>0.1</v>
      </c>
      <c r="R151" s="103">
        <v>0.14000000000000001</v>
      </c>
      <c r="S151" s="103">
        <v>0.06</v>
      </c>
      <c r="T151" s="103">
        <v>0.34</v>
      </c>
      <c r="U151" s="103">
        <v>0.14000000000000001</v>
      </c>
      <c r="V151" s="103">
        <v>1.05</v>
      </c>
      <c r="W151" s="106">
        <v>2.6</v>
      </c>
      <c r="X151" s="110">
        <v>0.2</v>
      </c>
      <c r="Y151" s="107">
        <v>0.38</v>
      </c>
      <c r="Z151" s="107">
        <v>0.1</v>
      </c>
      <c r="AA151" s="112"/>
      <c r="AB151" s="114"/>
      <c r="AC151" s="114"/>
      <c r="AD151" s="114"/>
      <c r="AE151" s="114"/>
      <c r="AF151" s="114"/>
      <c r="AG151" s="114"/>
      <c r="AH151" s="114"/>
      <c r="AI151" s="114"/>
      <c r="AJ151" s="114"/>
      <c r="AK151" s="114"/>
      <c r="AL151" s="114"/>
      <c r="AM151" s="114"/>
      <c r="AN151" s="114"/>
      <c r="AO151" s="114"/>
      <c r="AP151" s="113"/>
      <c r="AQ151" s="113"/>
      <c r="AR151" s="113"/>
    </row>
    <row r="152" spans="1:44" ht="15.75">
      <c r="A152" s="98">
        <v>200807</v>
      </c>
      <c r="B152" s="97">
        <v>2008</v>
      </c>
      <c r="C152" s="97">
        <v>7</v>
      </c>
      <c r="D152" s="96" t="s">
        <v>3</v>
      </c>
      <c r="E152" s="99">
        <v>852</v>
      </c>
      <c r="F152" s="99">
        <v>8060</v>
      </c>
      <c r="G152" s="99" t="s">
        <v>74</v>
      </c>
      <c r="H152" s="99" t="s">
        <v>75</v>
      </c>
      <c r="I152" s="99" t="s">
        <v>76</v>
      </c>
      <c r="J152" s="99" t="s">
        <v>1260</v>
      </c>
      <c r="K152" s="104">
        <v>96</v>
      </c>
      <c r="L152" s="102">
        <v>4.8</v>
      </c>
      <c r="M152" s="100">
        <v>15</v>
      </c>
      <c r="N152" s="103">
        <v>0.15</v>
      </c>
      <c r="O152" s="103">
        <v>0.15</v>
      </c>
      <c r="P152" s="103">
        <v>0.16</v>
      </c>
      <c r="Q152" s="103">
        <v>0.06</v>
      </c>
      <c r="R152" s="103">
        <v>0.11</v>
      </c>
      <c r="S152" s="103">
        <v>0.04</v>
      </c>
      <c r="T152" s="103">
        <v>0.06</v>
      </c>
      <c r="U152" s="103">
        <v>0.11</v>
      </c>
      <c r="V152" s="103">
        <v>0.88</v>
      </c>
      <c r="W152" s="106">
        <v>2</v>
      </c>
      <c r="X152" s="110">
        <v>0.19</v>
      </c>
      <c r="Y152" s="107">
        <v>0.34</v>
      </c>
      <c r="Z152" s="107">
        <v>0.13</v>
      </c>
      <c r="AA152" s="112"/>
      <c r="AB152" s="114"/>
      <c r="AC152" s="114"/>
      <c r="AD152" s="114"/>
      <c r="AE152" s="114"/>
      <c r="AF152" s="114"/>
      <c r="AG152" s="114"/>
      <c r="AH152" s="114"/>
      <c r="AI152" s="114"/>
      <c r="AJ152" s="114"/>
      <c r="AK152" s="114"/>
      <c r="AL152" s="114"/>
      <c r="AM152" s="114"/>
      <c r="AN152" s="114"/>
      <c r="AO152" s="114"/>
      <c r="AP152" s="113"/>
      <c r="AQ152" s="113"/>
      <c r="AR152" s="113"/>
    </row>
    <row r="153" spans="1:44" ht="15.75">
      <c r="A153" s="98">
        <v>200808</v>
      </c>
      <c r="B153" s="97">
        <v>2008</v>
      </c>
      <c r="C153" s="97">
        <v>8</v>
      </c>
      <c r="D153" s="96" t="s">
        <v>3</v>
      </c>
      <c r="E153" s="99">
        <v>852</v>
      </c>
      <c r="F153" s="99">
        <v>8060</v>
      </c>
      <c r="G153" s="99" t="s">
        <v>74</v>
      </c>
      <c r="H153" s="99" t="s">
        <v>75</v>
      </c>
      <c r="I153" s="99" t="s">
        <v>76</v>
      </c>
      <c r="J153" s="99" t="s">
        <v>1260</v>
      </c>
      <c r="K153" s="104">
        <v>164</v>
      </c>
      <c r="L153" s="102">
        <v>5.0999999999999996</v>
      </c>
      <c r="M153" s="100">
        <v>8</v>
      </c>
      <c r="N153" s="103">
        <v>0.25</v>
      </c>
      <c r="O153" s="103">
        <v>0.09</v>
      </c>
      <c r="P153" s="103">
        <v>0.12</v>
      </c>
      <c r="Q153" s="103">
        <v>0.08</v>
      </c>
      <c r="R153" s="103">
        <v>0.06</v>
      </c>
      <c r="S153" s="103">
        <v>0.02</v>
      </c>
      <c r="T153" s="103">
        <v>0.25</v>
      </c>
      <c r="U153" s="103">
        <v>0.12</v>
      </c>
      <c r="V153" s="103">
        <v>0.57999999999999996</v>
      </c>
      <c r="W153" s="106"/>
      <c r="X153" s="110">
        <v>0.2</v>
      </c>
      <c r="Y153" s="107">
        <v>0.28999999999999998</v>
      </c>
      <c r="Z153" s="107">
        <v>0.12</v>
      </c>
      <c r="AA153" s="112"/>
      <c r="AB153" s="114" t="s">
        <v>1129</v>
      </c>
      <c r="AC153" s="114">
        <v>1.5</v>
      </c>
      <c r="AD153" s="114">
        <v>0.14000000000000001</v>
      </c>
      <c r="AE153" s="114">
        <v>8.0000000000000002E-3</v>
      </c>
      <c r="AF153" s="114">
        <v>0.15</v>
      </c>
      <c r="AG153" s="114">
        <v>1</v>
      </c>
      <c r="AH153" s="114" t="s">
        <v>1154</v>
      </c>
      <c r="AI153" s="114">
        <v>7.0000000000000007E-2</v>
      </c>
      <c r="AJ153" s="114" t="s">
        <v>1132</v>
      </c>
      <c r="AK153" s="114">
        <v>0.8</v>
      </c>
      <c r="AL153" s="114">
        <v>0.1</v>
      </c>
      <c r="AM153" s="114" t="s">
        <v>1133</v>
      </c>
      <c r="AN153" s="114"/>
      <c r="AO153" s="114"/>
      <c r="AP153" s="113"/>
      <c r="AQ153" s="113"/>
      <c r="AR153" s="113"/>
    </row>
    <row r="154" spans="1:44" ht="15.75">
      <c r="A154" s="98">
        <v>200809</v>
      </c>
      <c r="B154" s="97">
        <v>2008</v>
      </c>
      <c r="C154" s="97">
        <v>9</v>
      </c>
      <c r="D154" s="96" t="s">
        <v>3</v>
      </c>
      <c r="E154" s="99">
        <v>852</v>
      </c>
      <c r="F154" s="99">
        <v>8060</v>
      </c>
      <c r="G154" s="99" t="s">
        <v>74</v>
      </c>
      <c r="H154" s="99" t="s">
        <v>75</v>
      </c>
      <c r="I154" s="99" t="s">
        <v>76</v>
      </c>
      <c r="J154" s="99" t="s">
        <v>1260</v>
      </c>
      <c r="K154" s="104">
        <v>81</v>
      </c>
      <c r="L154" s="102">
        <v>4.9000000000000004</v>
      </c>
      <c r="M154" s="100">
        <v>13</v>
      </c>
      <c r="N154" s="103">
        <v>0.4</v>
      </c>
      <c r="O154" s="103">
        <v>0.14000000000000001</v>
      </c>
      <c r="P154" s="103">
        <v>0.19</v>
      </c>
      <c r="Q154" s="103">
        <v>0.1</v>
      </c>
      <c r="R154" s="103">
        <v>0.03</v>
      </c>
      <c r="S154" s="103">
        <v>0.05</v>
      </c>
      <c r="T154" s="103">
        <v>0.32</v>
      </c>
      <c r="U154" s="103">
        <v>0.04</v>
      </c>
      <c r="V154" s="103">
        <v>0.91</v>
      </c>
      <c r="W154" s="106">
        <v>0.9</v>
      </c>
      <c r="X154" s="110">
        <v>0.2</v>
      </c>
      <c r="Y154" s="107">
        <v>0.34</v>
      </c>
      <c r="Z154" s="107">
        <v>0.1</v>
      </c>
      <c r="AA154" s="112"/>
      <c r="AB154" s="114"/>
      <c r="AC154" s="114"/>
      <c r="AD154" s="114"/>
      <c r="AE154" s="114"/>
      <c r="AF154" s="114"/>
      <c r="AG154" s="114"/>
      <c r="AH154" s="114"/>
      <c r="AI154" s="114"/>
      <c r="AJ154" s="114"/>
      <c r="AK154" s="114"/>
      <c r="AL154" s="114"/>
      <c r="AM154" s="114"/>
      <c r="AN154" s="114"/>
      <c r="AO154" s="114"/>
      <c r="AP154" s="113"/>
      <c r="AQ154" s="113"/>
      <c r="AR154" s="113"/>
    </row>
    <row r="155" spans="1:44" ht="15.75">
      <c r="A155" s="98">
        <v>200810</v>
      </c>
      <c r="B155" s="97">
        <v>2008</v>
      </c>
      <c r="C155" s="97">
        <v>10</v>
      </c>
      <c r="D155" s="96" t="s">
        <v>3</v>
      </c>
      <c r="E155" s="99">
        <v>852</v>
      </c>
      <c r="F155" s="99">
        <v>8060</v>
      </c>
      <c r="G155" s="99" t="s">
        <v>74</v>
      </c>
      <c r="H155" s="99" t="s">
        <v>75</v>
      </c>
      <c r="I155" s="99" t="s">
        <v>76</v>
      </c>
      <c r="J155" s="99" t="s">
        <v>1260</v>
      </c>
      <c r="K155" s="104">
        <v>111</v>
      </c>
      <c r="L155" s="102">
        <v>5.0999999999999996</v>
      </c>
      <c r="M155" s="100">
        <v>9</v>
      </c>
      <c r="N155" s="103">
        <v>0.83</v>
      </c>
      <c r="O155" s="103">
        <v>0.19</v>
      </c>
      <c r="P155" s="103">
        <v>0.18</v>
      </c>
      <c r="Q155" s="103">
        <v>0.11</v>
      </c>
      <c r="R155" s="103">
        <v>0.23</v>
      </c>
      <c r="S155" s="103">
        <v>0.09</v>
      </c>
      <c r="T155" s="103">
        <v>0.69</v>
      </c>
      <c r="U155" s="103">
        <v>0.12</v>
      </c>
      <c r="V155" s="103">
        <v>1.02</v>
      </c>
      <c r="W155" s="106">
        <v>1.4</v>
      </c>
      <c r="X155" s="110">
        <v>0.15</v>
      </c>
      <c r="Y155" s="107">
        <v>0.35</v>
      </c>
      <c r="Z155" s="107">
        <v>0.05</v>
      </c>
      <c r="AA155" s="112"/>
      <c r="AB155" s="114"/>
      <c r="AC155" s="114"/>
      <c r="AD155" s="114"/>
      <c r="AE155" s="114"/>
      <c r="AF155" s="114"/>
      <c r="AG155" s="114"/>
      <c r="AH155" s="114"/>
      <c r="AI155" s="114"/>
      <c r="AJ155" s="114"/>
      <c r="AK155" s="114"/>
      <c r="AL155" s="114"/>
      <c r="AM155" s="114"/>
      <c r="AN155" s="114"/>
      <c r="AO155" s="114"/>
      <c r="AP155" s="113"/>
      <c r="AQ155" s="113"/>
      <c r="AR155" s="113"/>
    </row>
    <row r="156" spans="1:44" ht="15.75">
      <c r="A156" s="98">
        <v>200811</v>
      </c>
      <c r="B156" s="97">
        <v>2008</v>
      </c>
      <c r="C156" s="97">
        <v>11</v>
      </c>
      <c r="D156" s="96" t="s">
        <v>3</v>
      </c>
      <c r="E156" s="99">
        <v>852</v>
      </c>
      <c r="F156" s="99">
        <v>8060</v>
      </c>
      <c r="G156" s="99" t="s">
        <v>74</v>
      </c>
      <c r="H156" s="99" t="s">
        <v>75</v>
      </c>
      <c r="I156" s="99" t="s">
        <v>76</v>
      </c>
      <c r="J156" s="99" t="s">
        <v>1260</v>
      </c>
      <c r="K156" s="104">
        <v>85</v>
      </c>
      <c r="L156" s="102">
        <v>4.8</v>
      </c>
      <c r="M156" s="100">
        <v>15</v>
      </c>
      <c r="N156" s="103">
        <v>0.6</v>
      </c>
      <c r="O156" s="103">
        <v>0.26</v>
      </c>
      <c r="P156" s="103">
        <v>0.26</v>
      </c>
      <c r="Q156" s="103">
        <v>0.19</v>
      </c>
      <c r="R156" s="103">
        <v>0.15</v>
      </c>
      <c r="S156" s="103">
        <v>0.08</v>
      </c>
      <c r="T156" s="103">
        <v>0.56000000000000005</v>
      </c>
      <c r="U156" s="103">
        <v>0.04</v>
      </c>
      <c r="V156" s="103">
        <v>1.21</v>
      </c>
      <c r="W156" s="106">
        <v>1.4</v>
      </c>
      <c r="X156" s="110">
        <v>0.24</v>
      </c>
      <c r="Y156" s="107">
        <v>0.5</v>
      </c>
      <c r="Z156" s="107">
        <v>0.06</v>
      </c>
      <c r="AA156" s="112"/>
      <c r="AB156" s="114"/>
      <c r="AC156" s="114"/>
      <c r="AD156" s="114"/>
      <c r="AE156" s="114"/>
      <c r="AF156" s="114"/>
      <c r="AG156" s="114"/>
      <c r="AH156" s="114"/>
      <c r="AI156" s="114"/>
      <c r="AJ156" s="114"/>
      <c r="AK156" s="114"/>
      <c r="AL156" s="114"/>
      <c r="AM156" s="114"/>
      <c r="AN156" s="114"/>
      <c r="AO156" s="114"/>
      <c r="AP156" s="113"/>
      <c r="AQ156" s="113"/>
      <c r="AR156" s="113"/>
    </row>
    <row r="157" spans="1:44" ht="15.75">
      <c r="A157" s="98">
        <v>200812</v>
      </c>
      <c r="B157" s="97">
        <v>2008</v>
      </c>
      <c r="C157" s="97">
        <v>12</v>
      </c>
      <c r="D157" s="96" t="s">
        <v>3</v>
      </c>
      <c r="E157" s="99">
        <v>852</v>
      </c>
      <c r="F157" s="99">
        <v>8060</v>
      </c>
      <c r="G157" s="99" t="s">
        <v>74</v>
      </c>
      <c r="H157" s="99" t="s">
        <v>75</v>
      </c>
      <c r="I157" s="99" t="s">
        <v>76</v>
      </c>
      <c r="J157" s="99" t="s">
        <v>1260</v>
      </c>
      <c r="K157" s="104">
        <v>120</v>
      </c>
      <c r="L157" s="102">
        <v>4.5999999999999996</v>
      </c>
      <c r="M157" s="100">
        <v>26</v>
      </c>
      <c r="N157" s="103">
        <v>0.52</v>
      </c>
      <c r="O157" s="103">
        <v>0.35</v>
      </c>
      <c r="P157" s="103">
        <v>0.27</v>
      </c>
      <c r="Q157" s="103">
        <v>0.21</v>
      </c>
      <c r="R157" s="103">
        <v>0.03</v>
      </c>
      <c r="S157" s="103">
        <v>0.02</v>
      </c>
      <c r="T157" s="103">
        <v>0.32</v>
      </c>
      <c r="U157" s="103">
        <v>0.04</v>
      </c>
      <c r="V157" s="103">
        <v>1.63</v>
      </c>
      <c r="W157" s="106">
        <v>0.9</v>
      </c>
      <c r="X157" s="110">
        <v>0.28000000000000003</v>
      </c>
      <c r="Y157" s="107">
        <v>0.63</v>
      </c>
      <c r="Z157" s="107">
        <v>0.06</v>
      </c>
      <c r="AA157" s="112"/>
      <c r="AB157" s="114"/>
      <c r="AC157" s="114"/>
      <c r="AD157" s="114"/>
      <c r="AE157" s="114"/>
      <c r="AF157" s="114"/>
      <c r="AG157" s="114"/>
      <c r="AH157" s="114"/>
      <c r="AI157" s="114"/>
      <c r="AJ157" s="114"/>
      <c r="AK157" s="114"/>
      <c r="AL157" s="114"/>
      <c r="AM157" s="114"/>
      <c r="AN157" s="114"/>
      <c r="AO157" s="114"/>
      <c r="AP157" s="113"/>
      <c r="AQ157" s="113"/>
      <c r="AR157" s="113"/>
    </row>
    <row r="158" spans="1:44" ht="15.75">
      <c r="A158" s="98">
        <v>200901</v>
      </c>
      <c r="B158" s="97">
        <v>2009</v>
      </c>
      <c r="C158" s="97">
        <v>1</v>
      </c>
      <c r="D158" s="96" t="s">
        <v>3</v>
      </c>
      <c r="E158" s="99">
        <v>852</v>
      </c>
      <c r="F158" s="99">
        <v>8060</v>
      </c>
      <c r="G158" s="99" t="s">
        <v>74</v>
      </c>
      <c r="H158" s="99" t="s">
        <v>75</v>
      </c>
      <c r="I158" s="99" t="s">
        <v>76</v>
      </c>
      <c r="J158" s="99" t="s">
        <v>1260</v>
      </c>
      <c r="K158" s="104">
        <v>31</v>
      </c>
      <c r="L158" s="102">
        <v>4.5</v>
      </c>
      <c r="M158" s="100">
        <v>33</v>
      </c>
      <c r="N158" s="103">
        <v>0.79</v>
      </c>
      <c r="O158" s="103">
        <v>0.62</v>
      </c>
      <c r="P158" s="103">
        <v>0.56999999999999995</v>
      </c>
      <c r="Q158" s="103">
        <v>0.41</v>
      </c>
      <c r="R158" s="103">
        <v>0.24</v>
      </c>
      <c r="S158" s="103">
        <v>0.09</v>
      </c>
      <c r="T158" s="103">
        <v>0.56000000000000005</v>
      </c>
      <c r="U158" s="103">
        <v>0.13</v>
      </c>
      <c r="V158" s="103">
        <v>2.4700000000000002</v>
      </c>
      <c r="W158" s="106">
        <v>1.2</v>
      </c>
      <c r="X158" s="110">
        <v>0.53</v>
      </c>
      <c r="Y158" s="107">
        <v>1.1599999999999999</v>
      </c>
      <c r="Z158" s="107">
        <v>0.12</v>
      </c>
      <c r="AA158" s="112"/>
      <c r="AB158" s="114"/>
      <c r="AC158" s="114"/>
      <c r="AD158" s="114"/>
      <c r="AE158" s="114"/>
      <c r="AF158" s="114"/>
      <c r="AG158" s="114"/>
      <c r="AH158" s="114"/>
      <c r="AI158" s="114"/>
      <c r="AJ158" s="114"/>
      <c r="AK158" s="114"/>
      <c r="AL158" s="114"/>
      <c r="AM158" s="114"/>
      <c r="AN158" s="114"/>
      <c r="AO158" s="114"/>
      <c r="AP158" s="113"/>
      <c r="AQ158" s="113"/>
      <c r="AR158" s="113"/>
    </row>
    <row r="159" spans="1:44" ht="15.75">
      <c r="A159" s="98">
        <v>200902</v>
      </c>
      <c r="B159" s="97">
        <v>2009</v>
      </c>
      <c r="C159" s="97">
        <v>2</v>
      </c>
      <c r="D159" s="96" t="s">
        <v>3</v>
      </c>
      <c r="E159" s="99">
        <v>852</v>
      </c>
      <c r="F159" s="99">
        <v>8060</v>
      </c>
      <c r="G159" s="99" t="s">
        <v>74</v>
      </c>
      <c r="H159" s="99" t="s">
        <v>75</v>
      </c>
      <c r="I159" s="99" t="s">
        <v>76</v>
      </c>
      <c r="J159" s="99" t="s">
        <v>1260</v>
      </c>
      <c r="K159" s="104">
        <v>38</v>
      </c>
      <c r="L159" s="102">
        <v>4.7</v>
      </c>
      <c r="M159" s="100">
        <v>19</v>
      </c>
      <c r="N159" s="103">
        <v>0.17</v>
      </c>
      <c r="O159" s="103">
        <v>0.3</v>
      </c>
      <c r="P159" s="103">
        <v>0.2</v>
      </c>
      <c r="Q159" s="103">
        <v>0.13</v>
      </c>
      <c r="R159" s="103">
        <v>0.11</v>
      </c>
      <c r="S159" s="103">
        <v>0.02</v>
      </c>
      <c r="T159" s="103">
        <v>0.1</v>
      </c>
      <c r="U159" s="103">
        <v>0.02</v>
      </c>
      <c r="V159" s="103">
        <v>1.23</v>
      </c>
      <c r="W159" s="106">
        <v>0.6</v>
      </c>
      <c r="X159" s="110">
        <v>0.16</v>
      </c>
      <c r="Y159" s="107">
        <v>0.46</v>
      </c>
      <c r="Z159" s="107">
        <v>0.04</v>
      </c>
      <c r="AA159" s="112"/>
      <c r="AB159" s="114"/>
      <c r="AC159" s="114"/>
      <c r="AD159" s="114">
        <v>0.72</v>
      </c>
      <c r="AE159" s="114">
        <v>2.3E-2</v>
      </c>
      <c r="AF159" s="114">
        <v>0.23</v>
      </c>
      <c r="AG159" s="114">
        <v>2.9</v>
      </c>
      <c r="AH159" s="114" t="s">
        <v>1154</v>
      </c>
      <c r="AI159" s="114">
        <v>7.0000000000000007E-2</v>
      </c>
      <c r="AJ159" s="114">
        <v>8.0000000000000002E-3</v>
      </c>
      <c r="AK159" s="114"/>
      <c r="AL159" s="114">
        <v>0.25</v>
      </c>
      <c r="AM159" s="114">
        <v>0.06</v>
      </c>
      <c r="AN159" s="114"/>
      <c r="AO159" s="114"/>
      <c r="AP159" s="113"/>
      <c r="AQ159" s="113"/>
      <c r="AR159" s="113"/>
    </row>
    <row r="160" spans="1:44" ht="15.75">
      <c r="A160" s="98">
        <v>200903</v>
      </c>
      <c r="B160" s="97">
        <v>2009</v>
      </c>
      <c r="C160" s="97">
        <v>3</v>
      </c>
      <c r="D160" s="96" t="s">
        <v>3</v>
      </c>
      <c r="E160" s="99">
        <v>852</v>
      </c>
      <c r="F160" s="99">
        <v>8060</v>
      </c>
      <c r="G160" s="99" t="s">
        <v>74</v>
      </c>
      <c r="H160" s="99" t="s">
        <v>75</v>
      </c>
      <c r="I160" s="99" t="s">
        <v>76</v>
      </c>
      <c r="J160" s="99" t="s">
        <v>1260</v>
      </c>
      <c r="K160" s="104">
        <v>52</v>
      </c>
      <c r="L160" s="102">
        <v>4.7</v>
      </c>
      <c r="M160" s="100">
        <v>19</v>
      </c>
      <c r="N160" s="103">
        <v>0.4</v>
      </c>
      <c r="O160" s="103">
        <v>0.36</v>
      </c>
      <c r="P160" s="103">
        <v>0.39</v>
      </c>
      <c r="Q160" s="103">
        <v>0.26</v>
      </c>
      <c r="R160" s="103">
        <v>0.12</v>
      </c>
      <c r="S160" s="103">
        <v>0.05</v>
      </c>
      <c r="T160" s="103">
        <v>0.41</v>
      </c>
      <c r="U160" s="103">
        <v>0.09</v>
      </c>
      <c r="V160" s="103">
        <v>1.61</v>
      </c>
      <c r="W160" s="106">
        <v>1.2</v>
      </c>
      <c r="X160" s="110">
        <v>0.35</v>
      </c>
      <c r="Y160" s="107">
        <v>0.71</v>
      </c>
      <c r="Z160" s="107">
        <v>0.09</v>
      </c>
      <c r="AA160" s="112"/>
      <c r="AB160" s="114"/>
      <c r="AC160" s="114"/>
      <c r="AD160" s="114"/>
      <c r="AE160" s="114"/>
      <c r="AF160" s="114"/>
      <c r="AG160" s="114"/>
      <c r="AH160" s="114"/>
      <c r="AI160" s="114"/>
      <c r="AJ160" s="114"/>
      <c r="AK160" s="114"/>
      <c r="AL160" s="114"/>
      <c r="AM160" s="114"/>
      <c r="AN160" s="114"/>
      <c r="AO160" s="114"/>
    </row>
    <row r="161" spans="1:41" ht="15.75">
      <c r="A161" s="98">
        <v>200904</v>
      </c>
      <c r="B161" s="97">
        <v>2009</v>
      </c>
      <c r="C161" s="97">
        <v>4</v>
      </c>
      <c r="D161" s="96" t="s">
        <v>3</v>
      </c>
      <c r="E161" s="99">
        <v>852</v>
      </c>
      <c r="F161" s="99">
        <v>8060</v>
      </c>
      <c r="G161" s="99" t="s">
        <v>74</v>
      </c>
      <c r="H161" s="99" t="s">
        <v>75</v>
      </c>
      <c r="I161" s="99" t="s">
        <v>76</v>
      </c>
      <c r="J161" s="99" t="s">
        <v>1260</v>
      </c>
      <c r="K161" s="104">
        <v>5</v>
      </c>
      <c r="L161" s="102">
        <v>5.5</v>
      </c>
      <c r="M161" s="100">
        <v>3</v>
      </c>
      <c r="N161" s="103">
        <v>0.4</v>
      </c>
      <c r="O161" s="103">
        <v>0.99</v>
      </c>
      <c r="P161" s="103">
        <v>0.72</v>
      </c>
      <c r="Q161" s="103">
        <v>1.4</v>
      </c>
      <c r="R161" s="103">
        <v>0.28999999999999998</v>
      </c>
      <c r="S161" s="103">
        <v>0.09</v>
      </c>
      <c r="T161" s="103">
        <v>0.53</v>
      </c>
      <c r="U161" s="103">
        <v>0.2</v>
      </c>
      <c r="V161" s="103">
        <v>2.19</v>
      </c>
      <c r="W161" s="106">
        <v>3</v>
      </c>
      <c r="X161" s="110">
        <v>1.35</v>
      </c>
      <c r="Y161" s="107">
        <v>2.34</v>
      </c>
      <c r="Z161" s="107">
        <v>-0.05</v>
      </c>
      <c r="AA161" s="112"/>
      <c r="AB161" s="114"/>
      <c r="AC161" s="114"/>
      <c r="AD161" s="114"/>
      <c r="AE161" s="114"/>
      <c r="AF161" s="114"/>
      <c r="AG161" s="114"/>
      <c r="AH161" s="114"/>
      <c r="AI161" s="114"/>
      <c r="AJ161" s="114"/>
      <c r="AK161" s="114"/>
      <c r="AL161" s="114"/>
      <c r="AM161" s="114"/>
      <c r="AN161" s="114"/>
      <c r="AO161" s="114"/>
    </row>
    <row r="162" spans="1:41" ht="15.75">
      <c r="A162" s="98">
        <v>200905</v>
      </c>
      <c r="B162" s="97">
        <v>2009</v>
      </c>
      <c r="C162" s="97">
        <v>5</v>
      </c>
      <c r="D162" s="96" t="s">
        <v>3</v>
      </c>
      <c r="E162" s="99">
        <v>852</v>
      </c>
      <c r="F162" s="99">
        <v>8060</v>
      </c>
      <c r="G162" s="99" t="s">
        <v>74</v>
      </c>
      <c r="H162" s="99" t="s">
        <v>75</v>
      </c>
      <c r="I162" s="99" t="s">
        <v>76</v>
      </c>
      <c r="J162" s="99" t="s">
        <v>1260</v>
      </c>
      <c r="K162" s="104">
        <v>39</v>
      </c>
      <c r="L162" s="102">
        <v>5.3</v>
      </c>
      <c r="M162" s="100">
        <v>5</v>
      </c>
      <c r="N162" s="103">
        <v>0.51</v>
      </c>
      <c r="O162" s="103">
        <v>0.21</v>
      </c>
      <c r="P162" s="103">
        <v>0.28999999999999998</v>
      </c>
      <c r="Q162" s="103">
        <v>0.17</v>
      </c>
      <c r="R162" s="103">
        <v>0.13</v>
      </c>
      <c r="S162" s="103">
        <v>0.06</v>
      </c>
      <c r="T162" s="103">
        <v>0.42</v>
      </c>
      <c r="U162" s="103">
        <v>0.66</v>
      </c>
      <c r="V162" s="103">
        <v>0.98</v>
      </c>
      <c r="W162" s="106">
        <v>2.6</v>
      </c>
      <c r="X162" s="110">
        <v>0.3</v>
      </c>
      <c r="Y162" s="107">
        <v>0.51</v>
      </c>
      <c r="Z162" s="107">
        <v>0.13</v>
      </c>
      <c r="AA162" s="112"/>
      <c r="AB162" s="114"/>
      <c r="AC162" s="114"/>
      <c r="AD162" s="114"/>
      <c r="AE162" s="114"/>
      <c r="AF162" s="114"/>
      <c r="AG162" s="114"/>
      <c r="AH162" s="114"/>
      <c r="AI162" s="114"/>
      <c r="AJ162" s="114"/>
      <c r="AK162" s="114"/>
      <c r="AL162" s="114"/>
      <c r="AM162" s="114"/>
      <c r="AN162" s="114"/>
      <c r="AO162" s="114"/>
    </row>
    <row r="163" spans="1:41" ht="15.75">
      <c r="A163" s="98">
        <v>200906</v>
      </c>
      <c r="B163" s="97">
        <v>2009</v>
      </c>
      <c r="C163" s="97">
        <v>6</v>
      </c>
      <c r="D163" s="96" t="s">
        <v>3</v>
      </c>
      <c r="E163" s="99">
        <v>852</v>
      </c>
      <c r="F163" s="99">
        <v>8060</v>
      </c>
      <c r="G163" s="99" t="s">
        <v>74</v>
      </c>
      <c r="H163" s="99" t="s">
        <v>75</v>
      </c>
      <c r="I163" s="99" t="s">
        <v>76</v>
      </c>
      <c r="J163" s="99" t="s">
        <v>1260</v>
      </c>
      <c r="K163" s="104">
        <v>83</v>
      </c>
      <c r="L163" s="102">
        <v>5.2</v>
      </c>
      <c r="M163" s="100">
        <v>6</v>
      </c>
      <c r="N163" s="103">
        <v>0.15</v>
      </c>
      <c r="O163" s="103">
        <v>0.01</v>
      </c>
      <c r="P163" s="103">
        <v>0.12</v>
      </c>
      <c r="Q163" s="103">
        <v>0.02</v>
      </c>
      <c r="R163" s="103">
        <v>0.13</v>
      </c>
      <c r="S163" s="103">
        <v>0.05</v>
      </c>
      <c r="T163" s="103">
        <v>0.12</v>
      </c>
      <c r="U163" s="103">
        <v>0.1</v>
      </c>
      <c r="V163" s="103">
        <v>0.41</v>
      </c>
      <c r="W163" s="106">
        <v>1.8</v>
      </c>
      <c r="X163" s="110">
        <v>0.2</v>
      </c>
      <c r="Y163" s="107">
        <v>0.21</v>
      </c>
      <c r="Z163" s="107">
        <v>0.18</v>
      </c>
      <c r="AA163" s="112"/>
      <c r="AB163" s="114">
        <v>12</v>
      </c>
      <c r="AC163" s="114">
        <v>9.1</v>
      </c>
      <c r="AD163" s="114">
        <v>0.34</v>
      </c>
      <c r="AE163" s="114">
        <v>1.2E-2</v>
      </c>
      <c r="AF163" s="114">
        <v>0.62</v>
      </c>
      <c r="AG163" s="114">
        <v>2.9</v>
      </c>
      <c r="AH163" s="114" t="s">
        <v>1154</v>
      </c>
      <c r="AI163" s="114">
        <v>0.12</v>
      </c>
      <c r="AJ163" s="114">
        <v>0.01</v>
      </c>
      <c r="AK163" s="114">
        <v>4.2</v>
      </c>
      <c r="AL163" s="114">
        <v>0.15</v>
      </c>
      <c r="AM163" s="114">
        <v>0.04</v>
      </c>
      <c r="AN163" s="114" t="s">
        <v>1154</v>
      </c>
      <c r="AO163" s="114"/>
    </row>
    <row r="164" spans="1:41" ht="15.75">
      <c r="A164" s="98">
        <v>200907</v>
      </c>
      <c r="B164" s="97">
        <v>2009</v>
      </c>
      <c r="C164" s="97">
        <v>7</v>
      </c>
      <c r="D164" s="96" t="s">
        <v>3</v>
      </c>
      <c r="E164" s="99">
        <v>852</v>
      </c>
      <c r="F164" s="99">
        <v>8060</v>
      </c>
      <c r="G164" s="99" t="s">
        <v>74</v>
      </c>
      <c r="H164" s="99" t="s">
        <v>75</v>
      </c>
      <c r="I164" s="99" t="s">
        <v>76</v>
      </c>
      <c r="J164" s="99" t="s">
        <v>1260</v>
      </c>
      <c r="K164" s="104">
        <v>162</v>
      </c>
      <c r="L164" s="102">
        <v>5.0999999999999996</v>
      </c>
      <c r="M164" s="100">
        <v>9</v>
      </c>
      <c r="N164" s="103">
        <v>0.24</v>
      </c>
      <c r="O164" s="103">
        <v>7.0000000000000007E-2</v>
      </c>
      <c r="P164" s="103">
        <v>0.14000000000000001</v>
      </c>
      <c r="Q164" s="103">
        <v>0.03</v>
      </c>
      <c r="R164" s="103">
        <v>0.1</v>
      </c>
      <c r="S164" s="103">
        <v>0.05</v>
      </c>
      <c r="T164" s="103">
        <v>0.17</v>
      </c>
      <c r="U164" s="103">
        <v>0.1</v>
      </c>
      <c r="V164" s="103">
        <v>0.62</v>
      </c>
      <c r="W164" s="106">
        <v>1.3</v>
      </c>
      <c r="X164" s="110">
        <v>0.2</v>
      </c>
      <c r="Y164" s="107">
        <v>0.27</v>
      </c>
      <c r="Z164" s="107">
        <v>0.17</v>
      </c>
      <c r="AA164" s="112"/>
      <c r="AB164" s="114"/>
      <c r="AC164" s="114"/>
      <c r="AD164" s="114"/>
      <c r="AE164" s="114"/>
      <c r="AF164" s="114"/>
      <c r="AG164" s="114"/>
      <c r="AH164" s="114"/>
      <c r="AI164" s="114"/>
      <c r="AJ164" s="114"/>
      <c r="AK164" s="114"/>
      <c r="AL164" s="114"/>
      <c r="AM164" s="114"/>
      <c r="AN164" s="114"/>
      <c r="AO164" s="114"/>
    </row>
    <row r="165" spans="1:41" ht="15.75">
      <c r="A165" s="98">
        <v>200908</v>
      </c>
      <c r="B165" s="97">
        <v>2009</v>
      </c>
      <c r="C165" s="97">
        <v>8</v>
      </c>
      <c r="D165" s="96" t="s">
        <v>3</v>
      </c>
      <c r="E165" s="99">
        <v>852</v>
      </c>
      <c r="F165" s="99">
        <v>8060</v>
      </c>
      <c r="G165" s="99" t="s">
        <v>74</v>
      </c>
      <c r="H165" s="99" t="s">
        <v>75</v>
      </c>
      <c r="I165" s="99" t="s">
        <v>76</v>
      </c>
      <c r="J165" s="99" t="s">
        <v>1260</v>
      </c>
      <c r="K165" s="104">
        <v>83</v>
      </c>
      <c r="L165" s="102">
        <v>4.9000000000000004</v>
      </c>
      <c r="M165" s="100">
        <v>12</v>
      </c>
      <c r="N165" s="103">
        <v>0.35</v>
      </c>
      <c r="O165" s="103">
        <v>0.15</v>
      </c>
      <c r="P165" s="103">
        <v>0.21</v>
      </c>
      <c r="Q165" s="101">
        <v>0.14000000000000001</v>
      </c>
      <c r="R165" s="101">
        <v>0.15</v>
      </c>
      <c r="S165" s="101">
        <v>0.05</v>
      </c>
      <c r="T165" s="101">
        <v>0.23</v>
      </c>
      <c r="U165" s="101">
        <v>0.1</v>
      </c>
      <c r="V165" s="101">
        <v>0.9</v>
      </c>
      <c r="W165" s="106">
        <v>2</v>
      </c>
      <c r="X165" s="109">
        <v>0.24</v>
      </c>
      <c r="Y165" s="108">
        <v>0.4</v>
      </c>
      <c r="Z165" s="107">
        <v>0.1</v>
      </c>
      <c r="AA165" s="112"/>
      <c r="AB165" s="114"/>
      <c r="AC165" s="114"/>
      <c r="AD165" s="114"/>
      <c r="AE165" s="114"/>
      <c r="AF165" s="114"/>
      <c r="AG165" s="114"/>
      <c r="AH165" s="114"/>
      <c r="AI165" s="114"/>
      <c r="AJ165" s="114"/>
      <c r="AK165" s="114"/>
      <c r="AL165" s="114"/>
      <c r="AM165" s="114"/>
      <c r="AN165" s="114"/>
      <c r="AO165" s="114"/>
    </row>
    <row r="166" spans="1:41" ht="15.75">
      <c r="A166" s="98">
        <v>200909</v>
      </c>
      <c r="B166" s="97">
        <v>2009</v>
      </c>
      <c r="C166" s="97">
        <v>9</v>
      </c>
      <c r="D166" s="96" t="s">
        <v>3</v>
      </c>
      <c r="E166" s="99">
        <v>852</v>
      </c>
      <c r="F166" s="99">
        <v>8060</v>
      </c>
      <c r="G166" s="99" t="s">
        <v>74</v>
      </c>
      <c r="H166" s="99" t="s">
        <v>75</v>
      </c>
      <c r="I166" s="99" t="s">
        <v>76</v>
      </c>
      <c r="J166" s="99" t="s">
        <v>1260</v>
      </c>
      <c r="K166" s="104">
        <v>57</v>
      </c>
      <c r="L166" s="102">
        <v>4.9000000000000004</v>
      </c>
      <c r="M166" s="100">
        <v>12</v>
      </c>
      <c r="N166" s="103">
        <v>0.54</v>
      </c>
      <c r="O166" s="103">
        <v>0.18</v>
      </c>
      <c r="P166" s="103">
        <v>0.25</v>
      </c>
      <c r="Q166" s="101">
        <v>0.14000000000000001</v>
      </c>
      <c r="R166" s="101">
        <v>0.1</v>
      </c>
      <c r="S166" s="101">
        <v>0.05</v>
      </c>
      <c r="T166" s="101">
        <v>0.39</v>
      </c>
      <c r="U166" s="101">
        <v>0.1</v>
      </c>
      <c r="V166" s="101">
        <v>1.01</v>
      </c>
      <c r="W166" s="106">
        <v>1.6</v>
      </c>
      <c r="X166" s="109">
        <v>0.2</v>
      </c>
      <c r="Y166" s="108">
        <v>0.38</v>
      </c>
      <c r="Z166" s="107">
        <v>0.06</v>
      </c>
      <c r="AA166" s="112"/>
      <c r="AB166" s="114" t="s">
        <v>1129</v>
      </c>
      <c r="AC166" s="114">
        <v>4.4000000000000004</v>
      </c>
      <c r="AD166" s="114">
        <v>0.56999999999999995</v>
      </c>
      <c r="AE166" s="114">
        <v>2.1999999999999999E-2</v>
      </c>
      <c r="AF166" s="114">
        <v>0.27</v>
      </c>
      <c r="AG166" s="114">
        <v>2.2000000000000002</v>
      </c>
      <c r="AH166" s="114" t="s">
        <v>1154</v>
      </c>
      <c r="AI166" s="114">
        <v>0.09</v>
      </c>
      <c r="AJ166" s="114">
        <v>1.9E-2</v>
      </c>
      <c r="AK166" s="114">
        <v>1.1000000000000001</v>
      </c>
      <c r="AL166" s="114">
        <v>0.23</v>
      </c>
      <c r="AM166" s="114">
        <v>0.06</v>
      </c>
      <c r="AN166" s="114" t="s">
        <v>1154</v>
      </c>
      <c r="AO166" s="114"/>
    </row>
    <row r="167" spans="1:41" ht="15.75">
      <c r="A167" s="98">
        <v>200910</v>
      </c>
      <c r="B167" s="97">
        <v>2009</v>
      </c>
      <c r="C167" s="97">
        <v>10</v>
      </c>
      <c r="D167" s="96" t="s">
        <v>3</v>
      </c>
      <c r="E167" s="99">
        <v>852</v>
      </c>
      <c r="F167" s="99">
        <v>8060</v>
      </c>
      <c r="G167" s="99" t="s">
        <v>74</v>
      </c>
      <c r="H167" s="99" t="s">
        <v>75</v>
      </c>
      <c r="I167" s="99" t="s">
        <v>76</v>
      </c>
      <c r="J167" s="99" t="s">
        <v>1260</v>
      </c>
      <c r="K167" s="104">
        <v>83</v>
      </c>
      <c r="L167" s="102">
        <v>5.6</v>
      </c>
      <c r="M167" s="100">
        <v>3</v>
      </c>
      <c r="N167" s="103">
        <v>0.41</v>
      </c>
      <c r="O167" s="103">
        <v>0.12</v>
      </c>
      <c r="P167" s="103">
        <v>0.14000000000000001</v>
      </c>
      <c r="Q167" s="101">
        <v>0.04</v>
      </c>
      <c r="R167" s="101">
        <v>0.1</v>
      </c>
      <c r="S167" s="101">
        <v>0.05</v>
      </c>
      <c r="T167" s="101">
        <v>0.36</v>
      </c>
      <c r="U167" s="101">
        <v>0.11</v>
      </c>
      <c r="V167" s="101">
        <v>0.71</v>
      </c>
      <c r="W167" s="106">
        <v>0.9</v>
      </c>
      <c r="X167" s="109">
        <v>0.2</v>
      </c>
      <c r="Y167" s="108">
        <v>0.32</v>
      </c>
      <c r="Z167" s="107">
        <v>0.16</v>
      </c>
      <c r="AA167" s="112"/>
      <c r="AB167" s="114" t="s">
        <v>1129</v>
      </c>
      <c r="AC167" s="114">
        <v>4.4000000000000004</v>
      </c>
      <c r="AD167" s="114">
        <v>0.19</v>
      </c>
      <c r="AE167" s="114">
        <v>0.01</v>
      </c>
      <c r="AF167" s="114">
        <v>0.39</v>
      </c>
      <c r="AG167" s="114">
        <v>2.2000000000000002</v>
      </c>
      <c r="AH167" s="114" t="s">
        <v>1154</v>
      </c>
      <c r="AI167" s="114">
        <v>0.1</v>
      </c>
      <c r="AJ167" s="114" t="s">
        <v>1132</v>
      </c>
      <c r="AK167" s="114">
        <v>2.6</v>
      </c>
      <c r="AL167" s="114">
        <v>0.12</v>
      </c>
      <c r="AM167" s="114">
        <v>0.06</v>
      </c>
      <c r="AN167" s="114">
        <v>0.1</v>
      </c>
      <c r="AO167" s="114"/>
    </row>
    <row r="168" spans="1:41" ht="15.75">
      <c r="A168" s="98">
        <v>200911</v>
      </c>
      <c r="B168" s="97">
        <v>2009</v>
      </c>
      <c r="C168" s="97">
        <v>11</v>
      </c>
      <c r="D168" s="96" t="s">
        <v>3</v>
      </c>
      <c r="E168" s="99">
        <v>852</v>
      </c>
      <c r="F168" s="99">
        <v>8060</v>
      </c>
      <c r="G168" s="99" t="s">
        <v>74</v>
      </c>
      <c r="H168" s="99" t="s">
        <v>75</v>
      </c>
      <c r="I168" s="99" t="s">
        <v>76</v>
      </c>
      <c r="J168" s="99" t="s">
        <v>1260</v>
      </c>
      <c r="K168" s="104">
        <v>131</v>
      </c>
      <c r="L168" s="102">
        <v>4.7</v>
      </c>
      <c r="M168" s="100">
        <v>19</v>
      </c>
      <c r="N168" s="103">
        <v>0.92</v>
      </c>
      <c r="O168" s="103">
        <v>0.31</v>
      </c>
      <c r="P168" s="103">
        <v>0.25</v>
      </c>
      <c r="Q168" s="101">
        <v>0.22</v>
      </c>
      <c r="R168" s="101">
        <v>0.1</v>
      </c>
      <c r="S168" s="101">
        <v>0.08</v>
      </c>
      <c r="T168" s="101">
        <v>0.56000000000000005</v>
      </c>
      <c r="U168" s="101">
        <v>0.1</v>
      </c>
      <c r="V168" s="101">
        <v>1.57</v>
      </c>
      <c r="W168" s="106">
        <v>1.1000000000000001</v>
      </c>
      <c r="X168" s="109">
        <v>0.24</v>
      </c>
      <c r="Y168" s="108">
        <v>0.55000000000000004</v>
      </c>
      <c r="Z168" s="107">
        <v>0.02</v>
      </c>
      <c r="AA168" s="112">
        <v>1E-3</v>
      </c>
      <c r="AB168" s="114"/>
      <c r="AC168" s="114"/>
      <c r="AD168" s="114"/>
      <c r="AE168" s="114"/>
      <c r="AF168" s="114"/>
      <c r="AG168" s="114"/>
      <c r="AH168" s="114"/>
      <c r="AI168" s="114"/>
      <c r="AJ168" s="114"/>
      <c r="AK168" s="114"/>
      <c r="AL168" s="114"/>
      <c r="AM168" s="114"/>
      <c r="AN168" s="114"/>
      <c r="AO168" s="114"/>
    </row>
    <row r="169" spans="1:41" ht="15.75">
      <c r="A169" s="98">
        <v>200912</v>
      </c>
      <c r="B169" s="97">
        <v>2009</v>
      </c>
      <c r="C169" s="97">
        <v>12</v>
      </c>
      <c r="D169" s="96" t="s">
        <v>3</v>
      </c>
      <c r="E169" s="99">
        <v>852</v>
      </c>
      <c r="F169" s="99">
        <v>8060</v>
      </c>
      <c r="G169" s="99" t="s">
        <v>74</v>
      </c>
      <c r="H169" s="99" t="s">
        <v>75</v>
      </c>
      <c r="I169" s="99" t="s">
        <v>76</v>
      </c>
      <c r="J169" s="99" t="s">
        <v>1260</v>
      </c>
      <c r="K169" s="104">
        <v>39</v>
      </c>
      <c r="L169" s="102">
        <v>4.7</v>
      </c>
      <c r="M169" s="100">
        <v>20</v>
      </c>
      <c r="N169" s="103">
        <v>0.2</v>
      </c>
      <c r="O169" s="103">
        <v>0.25</v>
      </c>
      <c r="P169" s="103">
        <v>0.17</v>
      </c>
      <c r="Q169" s="101">
        <v>0.09</v>
      </c>
      <c r="R169" s="101">
        <v>0.1</v>
      </c>
      <c r="S169" s="101">
        <v>0.05</v>
      </c>
      <c r="T169" s="101">
        <v>0.14000000000000001</v>
      </c>
      <c r="U169" s="101">
        <v>0.1</v>
      </c>
      <c r="V169" s="101">
        <v>1.17</v>
      </c>
      <c r="W169" s="106">
        <v>0.9</v>
      </c>
      <c r="X169" s="109">
        <v>0.2</v>
      </c>
      <c r="Y169" s="108">
        <v>0.45</v>
      </c>
      <c r="Z169" s="107">
        <v>0.12</v>
      </c>
      <c r="AA169" s="112">
        <v>2E-3</v>
      </c>
      <c r="AB169" s="114"/>
      <c r="AC169" s="114"/>
      <c r="AD169" s="114"/>
      <c r="AE169" s="114"/>
      <c r="AF169" s="114"/>
      <c r="AG169" s="114"/>
      <c r="AH169" s="114"/>
      <c r="AI169" s="114"/>
      <c r="AJ169" s="114"/>
      <c r="AK169" s="114"/>
      <c r="AL169" s="114"/>
      <c r="AM169" s="114"/>
      <c r="AN169" s="114"/>
      <c r="AO169" s="114"/>
    </row>
    <row r="170" spans="1:41" ht="15.75">
      <c r="A170" s="98">
        <v>201001</v>
      </c>
      <c r="B170" s="97">
        <v>2010</v>
      </c>
      <c r="C170" s="97">
        <v>1</v>
      </c>
      <c r="D170" s="96" t="s">
        <v>3</v>
      </c>
      <c r="E170" s="99">
        <v>852</v>
      </c>
      <c r="F170" s="99">
        <v>8060</v>
      </c>
      <c r="G170" s="99" t="s">
        <v>74</v>
      </c>
      <c r="H170" s="99" t="s">
        <v>75</v>
      </c>
      <c r="I170" s="99" t="s">
        <v>76</v>
      </c>
      <c r="J170" s="99" t="s">
        <v>1260</v>
      </c>
      <c r="K170" s="104">
        <v>18</v>
      </c>
      <c r="L170" s="102">
        <v>4.5</v>
      </c>
      <c r="M170" s="100">
        <v>30</v>
      </c>
      <c r="N170" s="103">
        <v>0.33</v>
      </c>
      <c r="O170" s="103">
        <v>0.36</v>
      </c>
      <c r="P170" s="103">
        <v>0.37</v>
      </c>
      <c r="Q170" s="101">
        <v>0.24</v>
      </c>
      <c r="R170" s="101">
        <v>0.05</v>
      </c>
      <c r="S170" s="101">
        <v>0.03</v>
      </c>
      <c r="T170" s="101">
        <v>0.21</v>
      </c>
      <c r="U170" s="101">
        <v>0.05</v>
      </c>
      <c r="V170" s="101">
        <v>1.87</v>
      </c>
      <c r="W170" s="106">
        <v>1.4</v>
      </c>
      <c r="X170" s="109">
        <v>0.34</v>
      </c>
      <c r="Y170" s="108">
        <v>0.7</v>
      </c>
      <c r="Z170" s="107">
        <v>0.11</v>
      </c>
      <c r="AA170" s="112">
        <v>2E-3</v>
      </c>
      <c r="AB170" s="114"/>
      <c r="AC170" s="114"/>
      <c r="AD170" s="114"/>
      <c r="AE170" s="114"/>
      <c r="AF170" s="114"/>
      <c r="AG170" s="114"/>
      <c r="AH170" s="114"/>
      <c r="AI170" s="114"/>
      <c r="AJ170" s="114"/>
      <c r="AK170" s="114"/>
      <c r="AL170" s="114"/>
      <c r="AM170" s="114"/>
      <c r="AN170" s="114"/>
      <c r="AO170" s="114"/>
    </row>
    <row r="171" spans="1:41" ht="15.75">
      <c r="A171" s="98">
        <v>201002</v>
      </c>
      <c r="B171" s="97">
        <v>2010</v>
      </c>
      <c r="C171" s="97">
        <v>2</v>
      </c>
      <c r="D171" s="96" t="s">
        <v>3</v>
      </c>
      <c r="E171" s="99">
        <v>852</v>
      </c>
      <c r="F171" s="99">
        <v>8060</v>
      </c>
      <c r="G171" s="99" t="s">
        <v>74</v>
      </c>
      <c r="H171" s="99" t="s">
        <v>75</v>
      </c>
      <c r="I171" s="99" t="s">
        <v>76</v>
      </c>
      <c r="J171" s="99" t="s">
        <v>1260</v>
      </c>
      <c r="K171" s="104">
        <v>51</v>
      </c>
      <c r="L171" s="102">
        <v>4.5999999999999996</v>
      </c>
      <c r="M171" s="100">
        <v>28</v>
      </c>
      <c r="N171" s="103">
        <v>0.25</v>
      </c>
      <c r="O171" s="103">
        <v>0.41</v>
      </c>
      <c r="P171" s="103">
        <v>0.23</v>
      </c>
      <c r="Q171" s="101">
        <v>0.2</v>
      </c>
      <c r="R171" s="101">
        <v>0.05</v>
      </c>
      <c r="S171" s="101">
        <v>0.03</v>
      </c>
      <c r="T171" s="101">
        <v>0.21</v>
      </c>
      <c r="U171" s="101">
        <v>0.05</v>
      </c>
      <c r="V171" s="101">
        <v>1.76</v>
      </c>
      <c r="W171" s="106">
        <v>1.2</v>
      </c>
      <c r="X171" s="109">
        <v>0.27</v>
      </c>
      <c r="Y171" s="108">
        <v>0.68</v>
      </c>
      <c r="Z171" s="107">
        <v>7.0000000000000007E-2</v>
      </c>
      <c r="AA171" s="112">
        <v>2E-3</v>
      </c>
      <c r="AB171" s="114"/>
      <c r="AC171" s="114"/>
      <c r="AD171" s="114">
        <v>1</v>
      </c>
      <c r="AE171" s="114">
        <v>3.9E-2</v>
      </c>
      <c r="AF171" s="114">
        <v>0.65</v>
      </c>
      <c r="AG171" s="114">
        <v>4.5</v>
      </c>
      <c r="AH171" s="114">
        <v>7.0000000000000007E-2</v>
      </c>
      <c r="AI171" s="114">
        <v>0.19</v>
      </c>
      <c r="AJ171" s="114">
        <v>0.09</v>
      </c>
      <c r="AK171" s="114"/>
      <c r="AL171" s="114">
        <v>0.31</v>
      </c>
      <c r="AM171" s="114">
        <v>0.1</v>
      </c>
      <c r="AN171" s="114">
        <v>0.05</v>
      </c>
      <c r="AO171" s="114"/>
    </row>
    <row r="172" spans="1:41" ht="15.75">
      <c r="A172" s="98">
        <v>201003</v>
      </c>
      <c r="B172" s="97">
        <v>2010</v>
      </c>
      <c r="C172" s="97">
        <v>3</v>
      </c>
      <c r="D172" s="96" t="s">
        <v>3</v>
      </c>
      <c r="E172" s="99">
        <v>852</v>
      </c>
      <c r="F172" s="99">
        <v>8060</v>
      </c>
      <c r="G172" s="99" t="s">
        <v>74</v>
      </c>
      <c r="H172" s="99" t="s">
        <v>75</v>
      </c>
      <c r="I172" s="99" t="s">
        <v>76</v>
      </c>
      <c r="J172" s="99" t="s">
        <v>1260</v>
      </c>
      <c r="K172" s="104">
        <v>43</v>
      </c>
      <c r="L172" s="102">
        <v>4.9000000000000004</v>
      </c>
      <c r="M172" s="100">
        <v>11</v>
      </c>
      <c r="N172" s="103">
        <v>0.32</v>
      </c>
      <c r="O172" s="103">
        <v>0.56999999999999995</v>
      </c>
      <c r="P172" s="103">
        <v>0.49</v>
      </c>
      <c r="Q172" s="101">
        <v>0.83</v>
      </c>
      <c r="R172" s="101">
        <v>0.09</v>
      </c>
      <c r="S172" s="101">
        <v>0.04</v>
      </c>
      <c r="T172" s="101">
        <v>0.21</v>
      </c>
      <c r="U172" s="101">
        <v>0.09</v>
      </c>
      <c r="V172" s="101">
        <v>1.71</v>
      </c>
      <c r="W172" s="106">
        <v>2.8</v>
      </c>
      <c r="X172" s="109">
        <v>1</v>
      </c>
      <c r="Y172" s="108">
        <v>1.57</v>
      </c>
      <c r="Z172" s="107">
        <v>0.17</v>
      </c>
      <c r="AA172" s="112">
        <v>1E-3</v>
      </c>
      <c r="AB172" s="114"/>
      <c r="AC172" s="114"/>
      <c r="AD172" s="114"/>
      <c r="AE172" s="114"/>
      <c r="AF172" s="114"/>
      <c r="AG172" s="114"/>
      <c r="AH172" s="114"/>
      <c r="AI172" s="114"/>
      <c r="AJ172" s="114"/>
      <c r="AK172" s="114"/>
      <c r="AL172" s="114"/>
      <c r="AM172" s="114"/>
      <c r="AN172" s="114"/>
      <c r="AO172" s="114"/>
    </row>
    <row r="173" spans="1:41" ht="15.75">
      <c r="A173" s="98">
        <v>201004</v>
      </c>
      <c r="B173" s="97">
        <v>2010</v>
      </c>
      <c r="C173" s="97">
        <v>4</v>
      </c>
      <c r="D173" s="96" t="s">
        <v>3</v>
      </c>
      <c r="E173" s="99">
        <v>852</v>
      </c>
      <c r="F173" s="99">
        <v>8060</v>
      </c>
      <c r="G173" s="99" t="s">
        <v>74</v>
      </c>
      <c r="H173" s="99" t="s">
        <v>75</v>
      </c>
      <c r="I173" s="99" t="s">
        <v>76</v>
      </c>
      <c r="J173" s="99" t="s">
        <v>1260</v>
      </c>
      <c r="K173" s="104">
        <v>33</v>
      </c>
      <c r="L173" s="102">
        <v>4.8</v>
      </c>
      <c r="M173" s="100">
        <v>17</v>
      </c>
      <c r="N173" s="103">
        <v>0.59</v>
      </c>
      <c r="O173" s="103">
        <v>0.62</v>
      </c>
      <c r="P173" s="103">
        <v>0.49</v>
      </c>
      <c r="Q173" s="101">
        <v>0.66</v>
      </c>
      <c r="R173" s="101">
        <v>0.23</v>
      </c>
      <c r="S173" s="101">
        <v>0.06</v>
      </c>
      <c r="T173" s="101">
        <v>0.38</v>
      </c>
      <c r="U173" s="101">
        <v>0.11</v>
      </c>
      <c r="V173" s="101">
        <v>1.99</v>
      </c>
      <c r="W173" s="106">
        <v>4.3</v>
      </c>
      <c r="X173" s="109">
        <v>1.04</v>
      </c>
      <c r="Y173" s="108">
        <v>1.66</v>
      </c>
      <c r="Z173" s="107">
        <v>0.38</v>
      </c>
      <c r="AA173" s="112">
        <v>2E-3</v>
      </c>
      <c r="AB173" s="114"/>
      <c r="AC173" s="114"/>
      <c r="AD173" s="114">
        <v>5</v>
      </c>
      <c r="AE173" s="114">
        <v>7.0000000000000007E-2</v>
      </c>
      <c r="AF173" s="114">
        <v>3.6</v>
      </c>
      <c r="AG173" s="114">
        <v>12</v>
      </c>
      <c r="AH173" s="114">
        <v>0.19</v>
      </c>
      <c r="AI173" s="114">
        <v>0.5</v>
      </c>
      <c r="AJ173" s="114">
        <v>0.2</v>
      </c>
      <c r="AK173" s="114"/>
      <c r="AL173" s="114">
        <v>0.37</v>
      </c>
      <c r="AM173" s="114">
        <v>0.26</v>
      </c>
      <c r="AN173" s="114">
        <v>0.22</v>
      </c>
      <c r="AO173" s="114"/>
    </row>
    <row r="174" spans="1:41" ht="15.75">
      <c r="A174" s="98">
        <v>201005</v>
      </c>
      <c r="B174" s="97">
        <v>2010</v>
      </c>
      <c r="C174" s="97">
        <v>5</v>
      </c>
      <c r="D174" s="96" t="s">
        <v>3</v>
      </c>
      <c r="E174" s="99">
        <v>852</v>
      </c>
      <c r="F174" s="99">
        <v>8060</v>
      </c>
      <c r="G174" s="99" t="s">
        <v>74</v>
      </c>
      <c r="H174" s="99" t="s">
        <v>75</v>
      </c>
      <c r="I174" s="99" t="s">
        <v>76</v>
      </c>
      <c r="J174" s="99" t="s">
        <v>1260</v>
      </c>
      <c r="K174" s="104">
        <v>75</v>
      </c>
      <c r="L174" s="102">
        <v>6.2</v>
      </c>
      <c r="M174" s="100">
        <v>1</v>
      </c>
      <c r="N174" s="103">
        <v>0.28999999999999998</v>
      </c>
      <c r="O174" s="103">
        <v>0.17</v>
      </c>
      <c r="P174" s="103">
        <v>0.53</v>
      </c>
      <c r="Q174" s="101">
        <v>0.89</v>
      </c>
      <c r="R174" s="101">
        <v>0.15</v>
      </c>
      <c r="S174" s="101">
        <v>0.03</v>
      </c>
      <c r="T174" s="101">
        <v>0.22</v>
      </c>
      <c r="U174" s="101">
        <v>0.21</v>
      </c>
      <c r="V174" s="101">
        <v>1.35</v>
      </c>
      <c r="W174" s="106">
        <v>2.2999999999999998</v>
      </c>
      <c r="X174" s="109">
        <v>1.53</v>
      </c>
      <c r="Y174" s="108">
        <v>1.7</v>
      </c>
      <c r="Z174" s="107">
        <v>0.64</v>
      </c>
      <c r="AA174" s="112">
        <v>0.16300000000000001</v>
      </c>
      <c r="AB174" s="114"/>
      <c r="AC174" s="114"/>
      <c r="AD174" s="114"/>
      <c r="AE174" s="114"/>
      <c r="AF174" s="114"/>
      <c r="AG174" s="114"/>
      <c r="AH174" s="114"/>
      <c r="AI174" s="114"/>
      <c r="AJ174" s="114"/>
      <c r="AK174" s="114"/>
      <c r="AL174" s="114"/>
      <c r="AM174" s="114"/>
      <c r="AN174" s="114"/>
      <c r="AO174" s="114"/>
    </row>
    <row r="175" spans="1:41" ht="15.75">
      <c r="A175" s="98">
        <v>201006</v>
      </c>
      <c r="B175" s="97">
        <v>2010</v>
      </c>
      <c r="C175" s="97">
        <v>6</v>
      </c>
      <c r="D175" s="96" t="s">
        <v>3</v>
      </c>
      <c r="E175" s="99">
        <v>852</v>
      </c>
      <c r="F175" s="99">
        <v>8060</v>
      </c>
      <c r="G175" s="99" t="s">
        <v>74</v>
      </c>
      <c r="H175" s="99" t="s">
        <v>75</v>
      </c>
      <c r="I175" s="99" t="s">
        <v>76</v>
      </c>
      <c r="J175" s="99" t="s">
        <v>1260</v>
      </c>
      <c r="K175" s="104">
        <v>50</v>
      </c>
      <c r="L175" s="102">
        <v>5.3</v>
      </c>
      <c r="M175" s="100">
        <v>6</v>
      </c>
      <c r="N175" s="103">
        <v>0.27</v>
      </c>
      <c r="O175" s="103">
        <v>0.09</v>
      </c>
      <c r="P175" s="103">
        <v>0.15</v>
      </c>
      <c r="Q175" s="101">
        <v>0.09</v>
      </c>
      <c r="R175" s="101">
        <v>0.05</v>
      </c>
      <c r="S175" s="101">
        <v>0.03</v>
      </c>
      <c r="T175" s="101">
        <v>0.25</v>
      </c>
      <c r="U175" s="101">
        <v>0.16</v>
      </c>
      <c r="V175" s="101">
        <v>0.6</v>
      </c>
      <c r="W175" s="106">
        <v>2.1</v>
      </c>
      <c r="X175" s="109">
        <v>0.24</v>
      </c>
      <c r="Y175" s="108">
        <v>0.33</v>
      </c>
      <c r="Z175" s="107">
        <v>0.15</v>
      </c>
      <c r="AA175" s="112">
        <v>4.0000000000000001E-3</v>
      </c>
      <c r="AB175" s="114"/>
      <c r="AC175" s="114"/>
      <c r="AD175" s="114">
        <v>0.21</v>
      </c>
      <c r="AE175" s="114">
        <v>2.5999999999999999E-2</v>
      </c>
      <c r="AF175" s="114">
        <v>0.53</v>
      </c>
      <c r="AG175" s="114">
        <v>3.5</v>
      </c>
      <c r="AH175" s="114">
        <v>2.5000000000000001E-2</v>
      </c>
      <c r="AI175" s="114">
        <v>0.17</v>
      </c>
      <c r="AJ175" s="114">
        <v>7.0000000000000007E-2</v>
      </c>
      <c r="AK175" s="114"/>
      <c r="AL175" s="114">
        <v>0.17</v>
      </c>
      <c r="AM175" s="114">
        <v>0.04</v>
      </c>
      <c r="AN175" s="114">
        <v>2.5000000000000001E-2</v>
      </c>
      <c r="AO175" s="114"/>
    </row>
    <row r="176" spans="1:41" ht="15.75">
      <c r="A176" s="98">
        <v>201007</v>
      </c>
      <c r="B176" s="97">
        <v>2010</v>
      </c>
      <c r="C176" s="97">
        <v>7</v>
      </c>
      <c r="D176" s="96" t="s">
        <v>3</v>
      </c>
      <c r="E176" s="99">
        <v>852</v>
      </c>
      <c r="F176" s="99">
        <v>8060</v>
      </c>
      <c r="G176" s="99" t="s">
        <v>74</v>
      </c>
      <c r="H176" s="99" t="s">
        <v>75</v>
      </c>
      <c r="I176" s="99" t="s">
        <v>76</v>
      </c>
      <c r="J176" s="99" t="s">
        <v>1260</v>
      </c>
      <c r="K176" s="104">
        <v>150</v>
      </c>
      <c r="L176" s="102">
        <v>4.8</v>
      </c>
      <c r="M176" s="100">
        <v>16</v>
      </c>
      <c r="N176" s="103">
        <v>0.1</v>
      </c>
      <c r="O176" s="103">
        <v>0.14000000000000001</v>
      </c>
      <c r="P176" s="103">
        <v>0.2</v>
      </c>
      <c r="Q176" s="101">
        <v>0.03</v>
      </c>
      <c r="R176" s="101">
        <v>0.12</v>
      </c>
      <c r="S176" s="101">
        <v>0.03</v>
      </c>
      <c r="T176" s="101">
        <v>0.06</v>
      </c>
      <c r="U176" s="101">
        <v>0.05</v>
      </c>
      <c r="V176" s="101">
        <v>0.94</v>
      </c>
      <c r="W176" s="106">
        <v>2.2000000000000002</v>
      </c>
      <c r="X176" s="109">
        <v>0.1</v>
      </c>
      <c r="Y176" s="108">
        <v>0.24</v>
      </c>
      <c r="Z176" s="107">
        <v>7.0000000000000007E-2</v>
      </c>
      <c r="AA176" s="112">
        <v>1E-3</v>
      </c>
      <c r="AB176" s="114"/>
      <c r="AC176" s="114"/>
      <c r="AD176" s="114">
        <v>0.42</v>
      </c>
      <c r="AE176" s="114">
        <v>2.5999999999999999E-2</v>
      </c>
      <c r="AF176" s="114">
        <v>0.44</v>
      </c>
      <c r="AG176" s="114">
        <v>2.7</v>
      </c>
      <c r="AH176" s="114">
        <v>0.05</v>
      </c>
      <c r="AI176" s="114">
        <v>0.11</v>
      </c>
      <c r="AJ176" s="114">
        <v>0.05</v>
      </c>
      <c r="AK176" s="114"/>
      <c r="AL176" s="114">
        <v>0.14000000000000001</v>
      </c>
      <c r="AM176" s="114">
        <v>0.05</v>
      </c>
      <c r="AN176" s="114">
        <v>0.09</v>
      </c>
      <c r="AO176" s="114"/>
    </row>
    <row r="177" spans="1:41" ht="15.75">
      <c r="A177" s="98">
        <v>201008</v>
      </c>
      <c r="B177" s="97">
        <v>2010</v>
      </c>
      <c r="C177" s="97">
        <v>8</v>
      </c>
      <c r="D177" s="96" t="s">
        <v>3</v>
      </c>
      <c r="E177" s="99">
        <v>852</v>
      </c>
      <c r="F177" s="99">
        <v>8060</v>
      </c>
      <c r="G177" s="99" t="s">
        <v>74</v>
      </c>
      <c r="H177" s="99" t="s">
        <v>75</v>
      </c>
      <c r="I177" s="99" t="s">
        <v>76</v>
      </c>
      <c r="J177" s="99" t="s">
        <v>1260</v>
      </c>
      <c r="K177" s="104">
        <v>81</v>
      </c>
      <c r="L177" s="102">
        <v>5</v>
      </c>
      <c r="M177" s="100">
        <v>11</v>
      </c>
      <c r="N177" s="103">
        <v>0.37</v>
      </c>
      <c r="O177" s="103">
        <v>0.12</v>
      </c>
      <c r="P177" s="103">
        <v>0.17</v>
      </c>
      <c r="Q177" s="101">
        <v>0.05</v>
      </c>
      <c r="R177" s="101">
        <v>0.05</v>
      </c>
      <c r="S177" s="101">
        <v>0.03</v>
      </c>
      <c r="T177" s="101">
        <v>0.28000000000000003</v>
      </c>
      <c r="U177" s="101">
        <v>0.05</v>
      </c>
      <c r="V177" s="101">
        <v>0.87</v>
      </c>
      <c r="W177" s="106">
        <v>1.6</v>
      </c>
      <c r="X177" s="109">
        <v>0.1</v>
      </c>
      <c r="Y177" s="108">
        <v>0.22</v>
      </c>
      <c r="Z177" s="107">
        <v>0.05</v>
      </c>
      <c r="AA177" s="112">
        <v>2E-3</v>
      </c>
      <c r="AB177" s="114"/>
      <c r="AC177" s="114"/>
      <c r="AD177" s="114">
        <v>0.24</v>
      </c>
      <c r="AE177" s="114">
        <v>8.9999999999999993E-3</v>
      </c>
      <c r="AF177" s="114">
        <v>0.37</v>
      </c>
      <c r="AG177" s="114">
        <v>1.5</v>
      </c>
      <c r="AH177" s="114">
        <v>0.05</v>
      </c>
      <c r="AI177" s="114">
        <v>0.09</v>
      </c>
      <c r="AJ177" s="114">
        <v>0.03</v>
      </c>
      <c r="AK177" s="114"/>
      <c r="AL177" s="114">
        <v>0.08</v>
      </c>
      <c r="AM177" s="114">
        <v>0.03</v>
      </c>
      <c r="AN177" s="114">
        <v>0.1</v>
      </c>
      <c r="AO177" s="114"/>
    </row>
    <row r="178" spans="1:41" ht="15.75">
      <c r="A178" s="98">
        <v>201009</v>
      </c>
      <c r="B178" s="97">
        <v>2010</v>
      </c>
      <c r="C178" s="97">
        <v>9</v>
      </c>
      <c r="D178" s="96" t="s">
        <v>3</v>
      </c>
      <c r="E178" s="99">
        <v>852</v>
      </c>
      <c r="F178" s="99">
        <v>8060</v>
      </c>
      <c r="G178" s="99" t="s">
        <v>74</v>
      </c>
      <c r="H178" s="99" t="s">
        <v>75</v>
      </c>
      <c r="I178" s="99" t="s">
        <v>76</v>
      </c>
      <c r="J178" s="99" t="s">
        <v>1260</v>
      </c>
      <c r="K178" s="104">
        <v>17</v>
      </c>
      <c r="L178" s="102">
        <v>5</v>
      </c>
      <c r="M178" s="100">
        <v>11</v>
      </c>
      <c r="N178" s="103">
        <v>0.32</v>
      </c>
      <c r="O178" s="103">
        <v>0.28999999999999998</v>
      </c>
      <c r="P178" s="103">
        <v>0.28000000000000003</v>
      </c>
      <c r="Q178" s="101">
        <v>0.35</v>
      </c>
      <c r="R178" s="101">
        <v>0.1</v>
      </c>
      <c r="S178" s="101">
        <v>0.03</v>
      </c>
      <c r="T178" s="101">
        <v>0.19</v>
      </c>
      <c r="U178" s="101">
        <v>0.12</v>
      </c>
      <c r="V178" s="101">
        <v>1.0900000000000001</v>
      </c>
      <c r="W178" s="106">
        <v>2.2999999999999998</v>
      </c>
      <c r="X178" s="109">
        <v>0.45</v>
      </c>
      <c r="Y178" s="108">
        <v>0.74</v>
      </c>
      <c r="Z178" s="107">
        <v>0.1</v>
      </c>
      <c r="AA178" s="112">
        <v>2E-3</v>
      </c>
      <c r="AB178" s="114"/>
      <c r="AC178" s="114"/>
      <c r="AD178" s="114"/>
      <c r="AE178" s="114"/>
      <c r="AF178" s="114"/>
      <c r="AG178" s="114"/>
      <c r="AH178" s="114"/>
      <c r="AI178" s="114"/>
      <c r="AJ178" s="114"/>
      <c r="AK178" s="114"/>
      <c r="AL178" s="114"/>
      <c r="AM178" s="114"/>
      <c r="AN178" s="114"/>
      <c r="AO178" s="114"/>
    </row>
    <row r="179" spans="1:41" ht="15.75">
      <c r="A179" s="98">
        <v>201010</v>
      </c>
      <c r="B179" s="97">
        <v>2010</v>
      </c>
      <c r="C179" s="97">
        <v>10</v>
      </c>
      <c r="D179" s="96" t="s">
        <v>3</v>
      </c>
      <c r="E179" s="99">
        <v>852</v>
      </c>
      <c r="F179" s="99">
        <v>8060</v>
      </c>
      <c r="G179" s="99" t="s">
        <v>74</v>
      </c>
      <c r="H179" s="99" t="s">
        <v>75</v>
      </c>
      <c r="I179" s="99" t="s">
        <v>76</v>
      </c>
      <c r="J179" s="99" t="s">
        <v>1260</v>
      </c>
      <c r="K179" s="104">
        <v>31</v>
      </c>
      <c r="L179" s="102">
        <v>4.8</v>
      </c>
      <c r="M179" s="100">
        <v>16</v>
      </c>
      <c r="N179" s="103">
        <v>0.5</v>
      </c>
      <c r="O179" s="103">
        <v>0.3</v>
      </c>
      <c r="P179" s="103">
        <v>0.27</v>
      </c>
      <c r="Q179" s="101">
        <v>0.19</v>
      </c>
      <c r="R179" s="101">
        <v>0.12</v>
      </c>
      <c r="S179" s="101">
        <v>7.0000000000000007E-2</v>
      </c>
      <c r="T179" s="101">
        <v>0.35</v>
      </c>
      <c r="U179" s="101">
        <v>0.33</v>
      </c>
      <c r="V179" s="101">
        <v>1.39</v>
      </c>
      <c r="W179" s="106">
        <v>3.8</v>
      </c>
      <c r="X179" s="109">
        <v>0.35</v>
      </c>
      <c r="Y179" s="108">
        <v>0.65</v>
      </c>
      <c r="Z179" s="107">
        <v>0.16</v>
      </c>
      <c r="AA179" s="112">
        <v>1E-3</v>
      </c>
      <c r="AB179" s="114"/>
      <c r="AC179" s="114"/>
      <c r="AD179" s="114">
        <v>1.3</v>
      </c>
      <c r="AE179" s="114">
        <v>4.2999999999999997E-2</v>
      </c>
      <c r="AF179" s="114">
        <v>1.4</v>
      </c>
      <c r="AG179" s="114">
        <v>6.8</v>
      </c>
      <c r="AH179" s="114">
        <v>0.1</v>
      </c>
      <c r="AI179" s="114">
        <v>0.35</v>
      </c>
      <c r="AJ179" s="114">
        <v>0.04</v>
      </c>
      <c r="AK179" s="114"/>
      <c r="AL179" s="114">
        <v>0.23</v>
      </c>
      <c r="AM179" s="114">
        <v>0.12</v>
      </c>
      <c r="AN179" s="114">
        <v>0.15</v>
      </c>
      <c r="AO179" s="114"/>
    </row>
    <row r="180" spans="1:41" ht="15.75">
      <c r="A180" s="98">
        <v>201011</v>
      </c>
      <c r="B180" s="97">
        <v>2010</v>
      </c>
      <c r="C180" s="97">
        <v>11</v>
      </c>
      <c r="D180" s="96" t="s">
        <v>3</v>
      </c>
      <c r="E180" s="99">
        <v>852</v>
      </c>
      <c r="F180" s="99">
        <v>8060</v>
      </c>
      <c r="G180" s="99" t="s">
        <v>74</v>
      </c>
      <c r="H180" s="99" t="s">
        <v>75</v>
      </c>
      <c r="I180" s="99" t="s">
        <v>76</v>
      </c>
      <c r="J180" s="99" t="s">
        <v>1260</v>
      </c>
      <c r="K180" s="104">
        <v>64</v>
      </c>
      <c r="L180" s="102">
        <v>5.3</v>
      </c>
      <c r="M180" s="100">
        <v>5</v>
      </c>
      <c r="N180" s="103">
        <v>0.56000000000000005</v>
      </c>
      <c r="O180" s="103">
        <v>0.14000000000000001</v>
      </c>
      <c r="P180" s="103">
        <v>0.11</v>
      </c>
      <c r="Q180" s="101">
        <v>0.11</v>
      </c>
      <c r="R180" s="101">
        <v>0.12</v>
      </c>
      <c r="S180" s="101">
        <v>0.06</v>
      </c>
      <c r="T180" s="101">
        <v>0.4</v>
      </c>
      <c r="U180" s="101">
        <v>0.21</v>
      </c>
      <c r="V180" s="101">
        <v>0.74</v>
      </c>
      <c r="W180" s="106">
        <v>1.7</v>
      </c>
      <c r="X180" s="109">
        <v>0.25</v>
      </c>
      <c r="Y180" s="108">
        <v>0.39</v>
      </c>
      <c r="Z180" s="107">
        <v>0.15</v>
      </c>
      <c r="AA180" s="112">
        <v>1E-3</v>
      </c>
      <c r="AB180" s="114"/>
      <c r="AC180" s="114"/>
      <c r="AD180" s="114"/>
      <c r="AE180" s="114"/>
      <c r="AF180" s="114"/>
      <c r="AG180" s="114"/>
      <c r="AH180" s="114"/>
      <c r="AI180" s="114"/>
      <c r="AJ180" s="114"/>
      <c r="AK180" s="114"/>
      <c r="AL180" s="114"/>
      <c r="AM180" s="114"/>
      <c r="AN180" s="114"/>
      <c r="AO180" s="114"/>
    </row>
    <row r="181" spans="1:41" ht="15.75">
      <c r="A181" s="98">
        <v>201012</v>
      </c>
      <c r="B181" s="97">
        <v>2010</v>
      </c>
      <c r="C181" s="97">
        <v>12</v>
      </c>
      <c r="D181" s="96" t="s">
        <v>3</v>
      </c>
      <c r="E181" s="99">
        <v>852</v>
      </c>
      <c r="F181" s="99">
        <v>8060</v>
      </c>
      <c r="G181" s="99" t="s">
        <v>74</v>
      </c>
      <c r="H181" s="99" t="s">
        <v>75</v>
      </c>
      <c r="I181" s="99" t="s">
        <v>76</v>
      </c>
      <c r="J181" s="99" t="s">
        <v>1260</v>
      </c>
      <c r="K181" s="104">
        <v>31</v>
      </c>
      <c r="L181" s="102">
        <v>4.5</v>
      </c>
      <c r="M181" s="100">
        <v>32</v>
      </c>
      <c r="N181" s="103">
        <v>0.42</v>
      </c>
      <c r="O181" s="103">
        <v>0.43</v>
      </c>
      <c r="P181" s="103">
        <v>0.28999999999999998</v>
      </c>
      <c r="Q181" s="101">
        <v>0.2</v>
      </c>
      <c r="R181" s="101">
        <v>0.05</v>
      </c>
      <c r="S181" s="101">
        <v>0.03</v>
      </c>
      <c r="T181" s="101">
        <v>0.23</v>
      </c>
      <c r="U181" s="101">
        <v>0.05</v>
      </c>
      <c r="V181" s="101">
        <v>1.83</v>
      </c>
      <c r="W181" s="106">
        <v>1.6</v>
      </c>
      <c r="X181" s="109">
        <v>0.28000000000000003</v>
      </c>
      <c r="Y181" s="108">
        <v>0.71</v>
      </c>
      <c r="Z181" s="107">
        <v>0.08</v>
      </c>
      <c r="AA181" s="112">
        <v>1E-3</v>
      </c>
      <c r="AB181" s="114"/>
      <c r="AC181" s="114"/>
      <c r="AD181" s="114">
        <v>1</v>
      </c>
      <c r="AE181" s="114">
        <v>5.8999999999999997E-2</v>
      </c>
      <c r="AF181" s="114">
        <v>0.46</v>
      </c>
      <c r="AG181" s="114">
        <v>4.8</v>
      </c>
      <c r="AH181" s="114">
        <v>0.05</v>
      </c>
      <c r="AI181" s="114">
        <v>0.15</v>
      </c>
      <c r="AJ181" s="114">
        <v>0.01</v>
      </c>
      <c r="AK181" s="114"/>
      <c r="AL181" s="114">
        <v>0.2</v>
      </c>
      <c r="AM181" s="114">
        <v>0.12</v>
      </c>
      <c r="AN181" s="114">
        <v>0.13</v>
      </c>
      <c r="AO181" s="114"/>
    </row>
    <row r="182" spans="1:41" ht="15.75">
      <c r="A182" s="98">
        <v>201101</v>
      </c>
      <c r="B182" s="97">
        <v>2011</v>
      </c>
      <c r="C182" s="97">
        <v>1</v>
      </c>
      <c r="D182" s="96" t="s">
        <v>3</v>
      </c>
      <c r="E182" s="99">
        <v>852</v>
      </c>
      <c r="F182" s="99">
        <v>8060</v>
      </c>
      <c r="G182" s="99" t="s">
        <v>74</v>
      </c>
      <c r="H182" s="99" t="s">
        <v>75</v>
      </c>
      <c r="I182" s="99" t="s">
        <v>76</v>
      </c>
      <c r="J182" s="99" t="s">
        <v>1260</v>
      </c>
      <c r="K182" s="104">
        <v>12</v>
      </c>
      <c r="L182" s="102">
        <v>5</v>
      </c>
      <c r="M182" s="100">
        <v>10</v>
      </c>
      <c r="N182" s="103">
        <v>0.4</v>
      </c>
      <c r="O182" s="103">
        <v>0.15</v>
      </c>
      <c r="P182" s="103">
        <v>0.12</v>
      </c>
      <c r="Q182" s="101">
        <v>7.0000000000000007E-2</v>
      </c>
      <c r="R182" s="101">
        <v>0.1</v>
      </c>
      <c r="S182" s="101">
        <v>0.05</v>
      </c>
      <c r="T182" s="101">
        <v>0.34</v>
      </c>
      <c r="U182" s="101">
        <v>0.12</v>
      </c>
      <c r="V182" s="101">
        <v>0.77</v>
      </c>
      <c r="W182" s="106">
        <v>1.6</v>
      </c>
      <c r="X182" s="109">
        <v>0.2</v>
      </c>
      <c r="Y182" s="108">
        <v>0.35</v>
      </c>
      <c r="Z182" s="107">
        <v>0.13</v>
      </c>
      <c r="AA182" s="112">
        <v>1E-3</v>
      </c>
      <c r="AB182" s="114"/>
      <c r="AC182" s="114"/>
      <c r="AD182" s="114">
        <v>1</v>
      </c>
      <c r="AE182" s="114">
        <v>5.8999999999999997E-2</v>
      </c>
      <c r="AF182" s="114">
        <v>0.46</v>
      </c>
      <c r="AG182" s="114">
        <v>4.8</v>
      </c>
      <c r="AH182" s="114">
        <v>0.05</v>
      </c>
      <c r="AI182" s="114">
        <v>0.15</v>
      </c>
      <c r="AJ182" s="114">
        <v>1.0999999999999999E-2</v>
      </c>
      <c r="AK182" s="114"/>
      <c r="AL182" s="114">
        <v>0.2</v>
      </c>
      <c r="AM182" s="114">
        <v>0.12</v>
      </c>
      <c r="AN182" s="114">
        <v>0.13</v>
      </c>
      <c r="AO182" s="114">
        <v>0.06</v>
      </c>
    </row>
    <row r="183" spans="1:41" ht="15.75">
      <c r="A183" s="98">
        <v>201102</v>
      </c>
      <c r="B183" s="97">
        <v>2011</v>
      </c>
      <c r="C183" s="97">
        <v>2</v>
      </c>
      <c r="D183" s="96" t="s">
        <v>3</v>
      </c>
      <c r="E183" s="99">
        <v>852</v>
      </c>
      <c r="F183" s="99">
        <v>8060</v>
      </c>
      <c r="G183" s="99" t="s">
        <v>74</v>
      </c>
      <c r="H183" s="99" t="s">
        <v>75</v>
      </c>
      <c r="I183" s="99" t="s">
        <v>76</v>
      </c>
      <c r="J183" s="99" t="s">
        <v>1260</v>
      </c>
      <c r="K183" s="104">
        <v>46</v>
      </c>
      <c r="L183" s="102">
        <v>4.8</v>
      </c>
      <c r="M183" s="100">
        <v>16</v>
      </c>
      <c r="N183" s="103">
        <v>0.44</v>
      </c>
      <c r="O183" s="103">
        <v>0.32</v>
      </c>
      <c r="P183" s="103">
        <v>0.18</v>
      </c>
      <c r="Q183" s="101">
        <v>0.11</v>
      </c>
      <c r="R183" s="101">
        <v>0.11</v>
      </c>
      <c r="S183" s="101">
        <v>0.05</v>
      </c>
      <c r="T183" s="101">
        <v>0.33</v>
      </c>
      <c r="U183" s="101">
        <v>0.1</v>
      </c>
      <c r="V183" s="101">
        <v>1.27</v>
      </c>
      <c r="W183" s="106">
        <v>1.4</v>
      </c>
      <c r="X183" s="109">
        <v>0.25</v>
      </c>
      <c r="Y183" s="108">
        <v>0.56999999999999995</v>
      </c>
      <c r="Z183" s="107">
        <v>0.14000000000000001</v>
      </c>
      <c r="AA183" s="112">
        <v>1E-3</v>
      </c>
      <c r="AB183" s="114">
        <v>11</v>
      </c>
      <c r="AC183" s="114">
        <v>8.3000000000000007</v>
      </c>
      <c r="AD183" s="114">
        <v>1.4</v>
      </c>
      <c r="AE183" s="114">
        <v>3.9E-2</v>
      </c>
      <c r="AF183" s="114">
        <v>0.52</v>
      </c>
      <c r="AG183" s="114">
        <v>3.6</v>
      </c>
      <c r="AH183" s="114">
        <v>0.08</v>
      </c>
      <c r="AI183" s="114">
        <v>0.22</v>
      </c>
      <c r="AJ183" s="114">
        <v>1.2E-2</v>
      </c>
      <c r="AK183" s="114">
        <v>1.9</v>
      </c>
      <c r="AL183" s="114">
        <v>0.24</v>
      </c>
      <c r="AM183" s="114">
        <v>0.05</v>
      </c>
      <c r="AN183" s="114">
        <v>0.17</v>
      </c>
      <c r="AO183" s="114">
        <v>0.21</v>
      </c>
    </row>
    <row r="184" spans="1:41" ht="15.75">
      <c r="A184" s="98">
        <v>201103</v>
      </c>
      <c r="B184" s="97">
        <v>2011</v>
      </c>
      <c r="C184" s="97">
        <v>3</v>
      </c>
      <c r="D184" s="96" t="s">
        <v>3</v>
      </c>
      <c r="E184" s="99">
        <v>852</v>
      </c>
      <c r="F184" s="99">
        <v>8060</v>
      </c>
      <c r="G184" s="99" t="s">
        <v>74</v>
      </c>
      <c r="H184" s="99" t="s">
        <v>75</v>
      </c>
      <c r="I184" s="99" t="s">
        <v>76</v>
      </c>
      <c r="J184" s="99" t="s">
        <v>1260</v>
      </c>
      <c r="K184" s="104">
        <v>35</v>
      </c>
      <c r="L184" s="102">
        <v>5.2</v>
      </c>
      <c r="M184" s="100">
        <v>7</v>
      </c>
      <c r="N184" s="103">
        <v>1.02</v>
      </c>
      <c r="O184" s="103">
        <v>0.41</v>
      </c>
      <c r="P184" s="103">
        <v>0.26</v>
      </c>
      <c r="Q184" s="103">
        <v>0.46</v>
      </c>
      <c r="R184" s="103">
        <v>0.14000000000000001</v>
      </c>
      <c r="S184" s="103">
        <v>0.08</v>
      </c>
      <c r="T184" s="103">
        <v>0.71</v>
      </c>
      <c r="U184" s="103">
        <v>0.14000000000000001</v>
      </c>
      <c r="V184" s="103">
        <v>1.44</v>
      </c>
      <c r="W184" s="106">
        <v>2.9</v>
      </c>
      <c r="X184" s="110">
        <v>0.57999999999999996</v>
      </c>
      <c r="Y184" s="107">
        <v>0.99</v>
      </c>
      <c r="Z184" s="107">
        <v>0.12</v>
      </c>
      <c r="AA184" s="112">
        <v>1E-3</v>
      </c>
      <c r="AB184" s="114"/>
      <c r="AC184" s="114"/>
      <c r="AD184" s="114"/>
      <c r="AE184" s="114"/>
      <c r="AF184" s="114"/>
      <c r="AG184" s="114"/>
      <c r="AH184" s="114"/>
      <c r="AI184" s="114"/>
      <c r="AJ184" s="114"/>
      <c r="AK184" s="114"/>
      <c r="AL184" s="114"/>
      <c r="AM184" s="114"/>
      <c r="AN184" s="114"/>
      <c r="AO184" s="114"/>
    </row>
    <row r="185" spans="1:41" ht="15.75">
      <c r="A185" s="98">
        <v>201104</v>
      </c>
      <c r="B185" s="97">
        <v>2011</v>
      </c>
      <c r="C185" s="97">
        <v>4</v>
      </c>
      <c r="D185" s="96" t="s">
        <v>3</v>
      </c>
      <c r="E185" s="99">
        <v>852</v>
      </c>
      <c r="F185" s="99">
        <v>8060</v>
      </c>
      <c r="G185" s="99" t="s">
        <v>74</v>
      </c>
      <c r="H185" s="99" t="s">
        <v>75</v>
      </c>
      <c r="I185" s="99" t="s">
        <v>76</v>
      </c>
      <c r="J185" s="99" t="s">
        <v>1260</v>
      </c>
      <c r="K185" s="104">
        <v>19</v>
      </c>
      <c r="L185" s="102">
        <v>5.5</v>
      </c>
      <c r="M185" s="100">
        <v>3</v>
      </c>
      <c r="N185" s="103">
        <v>0.52</v>
      </c>
      <c r="O185" s="103">
        <v>0.86</v>
      </c>
      <c r="P185" s="103">
        <v>0.57999999999999996</v>
      </c>
      <c r="Q185" s="103">
        <v>1.29</v>
      </c>
      <c r="R185" s="103">
        <v>0.44</v>
      </c>
      <c r="S185" s="103">
        <v>0.06</v>
      </c>
      <c r="T185" s="103">
        <v>0.45</v>
      </c>
      <c r="U185" s="103">
        <v>0.21</v>
      </c>
      <c r="V185" s="103">
        <v>2</v>
      </c>
      <c r="W185" s="106">
        <v>6.6</v>
      </c>
      <c r="X185" s="110">
        <v>1.46</v>
      </c>
      <c r="Y185" s="107">
        <v>2.3199999999999998</v>
      </c>
      <c r="Z185" s="107">
        <v>0.17</v>
      </c>
      <c r="AA185" s="112">
        <v>3.0000000000000001E-3</v>
      </c>
      <c r="AB185" s="114">
        <v>110</v>
      </c>
      <c r="AC185" s="114">
        <v>160</v>
      </c>
      <c r="AD185" s="114">
        <v>3.1</v>
      </c>
      <c r="AE185" s="114">
        <v>0.19600000000000001</v>
      </c>
      <c r="AF185" s="114">
        <v>3.5</v>
      </c>
      <c r="AG185" s="114">
        <v>82</v>
      </c>
      <c r="AH185" s="114">
        <v>0.48</v>
      </c>
      <c r="AI185" s="114">
        <v>2</v>
      </c>
      <c r="AJ185" s="114">
        <v>0.26400000000000001</v>
      </c>
      <c r="AK185" s="114">
        <v>2100</v>
      </c>
      <c r="AL185" s="114">
        <v>1.6</v>
      </c>
      <c r="AM185" s="114">
        <v>0.47</v>
      </c>
      <c r="AN185" s="114">
        <v>0.6</v>
      </c>
      <c r="AO185" s="114">
        <v>0.26</v>
      </c>
    </row>
    <row r="186" spans="1:41" ht="15.75">
      <c r="A186" s="98">
        <v>201105</v>
      </c>
      <c r="B186" s="97">
        <v>2011</v>
      </c>
      <c r="C186" s="97">
        <v>5</v>
      </c>
      <c r="D186" s="96" t="s">
        <v>3</v>
      </c>
      <c r="E186" s="99">
        <v>852</v>
      </c>
      <c r="F186" s="99">
        <v>8060</v>
      </c>
      <c r="G186" s="99" t="s">
        <v>74</v>
      </c>
      <c r="H186" s="99" t="s">
        <v>75</v>
      </c>
      <c r="I186" s="99" t="s">
        <v>76</v>
      </c>
      <c r="J186" s="99" t="s">
        <v>1260</v>
      </c>
      <c r="K186" s="104">
        <v>39</v>
      </c>
      <c r="L186" s="102">
        <v>5.7</v>
      </c>
      <c r="M186" s="100">
        <v>2</v>
      </c>
      <c r="N186" s="103">
        <v>0.42</v>
      </c>
      <c r="O186" s="103">
        <v>0.38</v>
      </c>
      <c r="P186" s="103">
        <v>0.43</v>
      </c>
      <c r="Q186" s="103">
        <v>0.86</v>
      </c>
      <c r="R186" s="103">
        <v>0.1</v>
      </c>
      <c r="S186" s="103">
        <v>0.06</v>
      </c>
      <c r="T186" s="103">
        <v>0.31</v>
      </c>
      <c r="U186" s="103">
        <v>0.84</v>
      </c>
      <c r="V186" s="103">
        <v>1.48</v>
      </c>
      <c r="W186" s="106">
        <v>3.6</v>
      </c>
      <c r="X186" s="110">
        <v>1.04</v>
      </c>
      <c r="Y186" s="107">
        <v>1.42</v>
      </c>
      <c r="Z186" s="107">
        <v>0.18</v>
      </c>
      <c r="AA186" s="112">
        <v>6.9000000000000006E-2</v>
      </c>
      <c r="AB186" s="114"/>
      <c r="AC186" s="114"/>
      <c r="AD186" s="114"/>
      <c r="AE186" s="114"/>
      <c r="AF186" s="114"/>
      <c r="AG186" s="114"/>
      <c r="AH186" s="114"/>
      <c r="AI186" s="114"/>
      <c r="AJ186" s="114"/>
      <c r="AK186" s="114"/>
      <c r="AL186" s="114"/>
      <c r="AM186" s="114"/>
      <c r="AN186" s="114"/>
      <c r="AO186" s="114"/>
    </row>
    <row r="187" spans="1:41" ht="15.75">
      <c r="A187" s="98">
        <v>201106</v>
      </c>
      <c r="B187" s="97">
        <v>2011</v>
      </c>
      <c r="C187" s="97">
        <v>6</v>
      </c>
      <c r="D187" s="96" t="s">
        <v>3</v>
      </c>
      <c r="E187" s="99">
        <v>852</v>
      </c>
      <c r="F187" s="99">
        <v>8060</v>
      </c>
      <c r="G187" s="99" t="s">
        <v>74</v>
      </c>
      <c r="H187" s="99" t="s">
        <v>75</v>
      </c>
      <c r="I187" s="99" t="s">
        <v>76</v>
      </c>
      <c r="J187" s="99" t="s">
        <v>1260</v>
      </c>
      <c r="K187" s="104">
        <v>100</v>
      </c>
      <c r="L187" s="102">
        <v>5.0999999999999996</v>
      </c>
      <c r="M187" s="100">
        <v>9</v>
      </c>
      <c r="N187" s="103">
        <v>0.22</v>
      </c>
      <c r="O187" s="103">
        <v>0.24</v>
      </c>
      <c r="P187" s="103">
        <v>0.36</v>
      </c>
      <c r="Q187" s="103">
        <v>0.32</v>
      </c>
      <c r="R187" s="103">
        <v>0.22</v>
      </c>
      <c r="S187" s="103">
        <v>0.05</v>
      </c>
      <c r="T187" s="103">
        <v>0.13</v>
      </c>
      <c r="U187" s="103">
        <v>0.11</v>
      </c>
      <c r="V187" s="103">
        <v>1.01</v>
      </c>
      <c r="W187" s="106">
        <v>2.4</v>
      </c>
      <c r="X187" s="110">
        <v>0.42</v>
      </c>
      <c r="Y187" s="107">
        <v>0.67</v>
      </c>
      <c r="Z187" s="107">
        <v>0.11</v>
      </c>
      <c r="AA187" s="112">
        <v>1E-3</v>
      </c>
      <c r="AB187" s="113"/>
      <c r="AC187" s="113"/>
      <c r="AD187" s="113"/>
      <c r="AE187" s="113"/>
      <c r="AF187" s="113"/>
      <c r="AG187" s="113"/>
      <c r="AH187" s="113"/>
      <c r="AI187" s="113"/>
      <c r="AJ187" s="113"/>
      <c r="AK187" s="113"/>
      <c r="AL187" s="113"/>
      <c r="AM187" s="113"/>
      <c r="AN187" s="113"/>
      <c r="AO187" s="113"/>
    </row>
    <row r="188" spans="1:41" ht="15.75">
      <c r="A188" s="98">
        <v>201107</v>
      </c>
      <c r="B188" s="97">
        <v>2011</v>
      </c>
      <c r="C188" s="97">
        <v>7</v>
      </c>
      <c r="D188" s="96" t="s">
        <v>3</v>
      </c>
      <c r="E188" s="99">
        <v>852</v>
      </c>
      <c r="F188" s="99">
        <v>8060</v>
      </c>
      <c r="G188" s="99" t="s">
        <v>74</v>
      </c>
      <c r="H188" s="99" t="s">
        <v>75</v>
      </c>
      <c r="I188" s="99" t="s">
        <v>76</v>
      </c>
      <c r="J188" s="99" t="s">
        <v>1260</v>
      </c>
      <c r="K188" s="104">
        <v>127</v>
      </c>
      <c r="L188" s="102">
        <v>5</v>
      </c>
      <c r="M188" s="100">
        <v>10</v>
      </c>
      <c r="N188" s="103">
        <v>0.06</v>
      </c>
      <c r="O188" s="103">
        <v>0.17</v>
      </c>
      <c r="P188" s="103">
        <v>0.23</v>
      </c>
      <c r="Q188" s="103">
        <v>0.14000000000000001</v>
      </c>
      <c r="R188" s="103">
        <v>0.1</v>
      </c>
      <c r="S188" s="103">
        <v>0.05</v>
      </c>
      <c r="T188" s="103">
        <v>0.12</v>
      </c>
      <c r="U188" s="103">
        <v>0.1</v>
      </c>
      <c r="V188" s="103">
        <v>0.84</v>
      </c>
      <c r="W188" s="106">
        <v>1.2</v>
      </c>
      <c r="X188" s="110">
        <v>0.24</v>
      </c>
      <c r="Y188" s="107">
        <v>0.42</v>
      </c>
      <c r="Z188" s="107">
        <v>0.11</v>
      </c>
      <c r="AA188" s="112">
        <v>1E-3</v>
      </c>
      <c r="AB188" s="113"/>
      <c r="AC188" s="113"/>
      <c r="AD188" s="113"/>
      <c r="AE188" s="113"/>
      <c r="AF188" s="113"/>
      <c r="AG188" s="113"/>
      <c r="AH188" s="113"/>
      <c r="AI188" s="113"/>
      <c r="AJ188" s="113"/>
      <c r="AK188" s="113"/>
      <c r="AL188" s="113"/>
      <c r="AM188" s="113"/>
      <c r="AN188" s="113"/>
      <c r="AO188" s="113"/>
    </row>
    <row r="189" spans="1:41" ht="15.75">
      <c r="A189" s="98">
        <v>201108</v>
      </c>
      <c r="B189" s="97">
        <v>2011</v>
      </c>
      <c r="C189" s="97">
        <v>8</v>
      </c>
      <c r="D189" s="96" t="s">
        <v>3</v>
      </c>
      <c r="E189" s="99">
        <v>852</v>
      </c>
      <c r="F189" s="99">
        <v>8060</v>
      </c>
      <c r="G189" s="99" t="s">
        <v>74</v>
      </c>
      <c r="H189" s="99" t="s">
        <v>75</v>
      </c>
      <c r="I189" s="99" t="s">
        <v>76</v>
      </c>
      <c r="J189" s="99" t="s">
        <v>1260</v>
      </c>
      <c r="K189" s="104">
        <v>142</v>
      </c>
      <c r="L189" s="102">
        <v>5</v>
      </c>
      <c r="M189" s="100">
        <v>9</v>
      </c>
      <c r="N189" s="103">
        <v>0.09</v>
      </c>
      <c r="O189" s="103">
        <v>0.18</v>
      </c>
      <c r="P189" s="103">
        <v>0.19</v>
      </c>
      <c r="Q189" s="103">
        <v>0.17</v>
      </c>
      <c r="R189" s="103">
        <v>0.1</v>
      </c>
      <c r="S189" s="103">
        <v>0.05</v>
      </c>
      <c r="T189" s="103">
        <v>0.12</v>
      </c>
      <c r="U189" s="103">
        <v>0.1</v>
      </c>
      <c r="V189" s="103">
        <v>0.8</v>
      </c>
      <c r="W189" s="106">
        <v>1.8</v>
      </c>
      <c r="X189" s="110">
        <v>0.25</v>
      </c>
      <c r="Y189" s="107">
        <v>0.43</v>
      </c>
      <c r="Z189" s="107">
        <v>0.08</v>
      </c>
      <c r="AA189" s="112">
        <v>1E-3</v>
      </c>
      <c r="AB189" s="113">
        <v>25</v>
      </c>
      <c r="AC189" s="113">
        <v>22</v>
      </c>
      <c r="AD189" s="113">
        <v>0.76</v>
      </c>
      <c r="AE189" s="113">
        <v>2.1000000000000001E-2</v>
      </c>
      <c r="AF189" s="113">
        <v>1.3</v>
      </c>
      <c r="AG189" s="113">
        <v>2.7</v>
      </c>
      <c r="AH189" s="113">
        <v>7.0000000000000007E-2</v>
      </c>
      <c r="AI189" s="113">
        <v>0.19</v>
      </c>
      <c r="AJ189" s="113">
        <v>1.6E-2</v>
      </c>
      <c r="AK189" s="113">
        <v>2.4</v>
      </c>
      <c r="AL189" s="113">
        <v>0.15</v>
      </c>
      <c r="AM189" s="113">
        <v>0.08</v>
      </c>
      <c r="AN189" s="113">
        <v>0.11</v>
      </c>
      <c r="AO189" s="113">
        <v>7.0000000000000007E-2</v>
      </c>
    </row>
    <row r="190" spans="1:41" ht="15.75">
      <c r="A190" s="98">
        <v>201109</v>
      </c>
      <c r="B190" s="97">
        <v>2011</v>
      </c>
      <c r="C190" s="97">
        <v>9</v>
      </c>
      <c r="D190" s="96" t="s">
        <v>3</v>
      </c>
      <c r="E190" s="99">
        <v>852</v>
      </c>
      <c r="F190" s="99">
        <v>8060</v>
      </c>
      <c r="G190" s="99" t="s">
        <v>74</v>
      </c>
      <c r="H190" s="99" t="s">
        <v>75</v>
      </c>
      <c r="I190" s="99" t="s">
        <v>76</v>
      </c>
      <c r="J190" s="99" t="s">
        <v>1260</v>
      </c>
      <c r="K190" s="104">
        <v>130</v>
      </c>
      <c r="L190" s="102">
        <v>4.9000000000000004</v>
      </c>
      <c r="M190" s="100">
        <v>12</v>
      </c>
      <c r="N190" s="103">
        <v>0.59</v>
      </c>
      <c r="O190" s="103">
        <v>0.21</v>
      </c>
      <c r="P190" s="103">
        <v>0.22</v>
      </c>
      <c r="Q190" s="103">
        <v>0.17</v>
      </c>
      <c r="R190" s="103">
        <v>0.1</v>
      </c>
      <c r="S190" s="103">
        <v>0.05</v>
      </c>
      <c r="T190" s="103">
        <v>0.36</v>
      </c>
      <c r="U190" s="103">
        <v>0.1</v>
      </c>
      <c r="V190" s="103">
        <v>1.1000000000000001</v>
      </c>
      <c r="W190" s="106">
        <v>1.5</v>
      </c>
      <c r="X190" s="110">
        <v>0.24</v>
      </c>
      <c r="Y190" s="107">
        <v>0.45</v>
      </c>
      <c r="Z190" s="107">
        <v>7.0000000000000007E-2</v>
      </c>
      <c r="AA190" s="112">
        <v>1E-3</v>
      </c>
      <c r="AB190" s="113"/>
      <c r="AC190" s="113"/>
      <c r="AD190" s="113"/>
      <c r="AE190" s="113"/>
      <c r="AF190" s="113"/>
      <c r="AG190" s="113"/>
      <c r="AH190" s="113"/>
      <c r="AI190" s="113"/>
      <c r="AJ190" s="113"/>
      <c r="AK190" s="113"/>
      <c r="AL190" s="113"/>
      <c r="AM190" s="113"/>
      <c r="AN190" s="113"/>
      <c r="AO190" s="113"/>
    </row>
    <row r="191" spans="1:41" ht="15.75">
      <c r="A191" s="98">
        <v>201110</v>
      </c>
      <c r="B191" s="97">
        <v>2011</v>
      </c>
      <c r="C191" s="97">
        <v>10</v>
      </c>
      <c r="D191" s="96" t="s">
        <v>3</v>
      </c>
      <c r="E191" s="99">
        <v>852</v>
      </c>
      <c r="F191" s="99">
        <v>8060</v>
      </c>
      <c r="G191" s="99" t="s">
        <v>74</v>
      </c>
      <c r="H191" s="99" t="s">
        <v>75</v>
      </c>
      <c r="I191" s="99" t="s">
        <v>76</v>
      </c>
      <c r="J191" s="99" t="s">
        <v>1260</v>
      </c>
      <c r="K191" s="104">
        <v>61</v>
      </c>
      <c r="L191" s="102">
        <v>4.8</v>
      </c>
      <c r="M191" s="100">
        <v>17</v>
      </c>
      <c r="N191" s="103">
        <v>0.38</v>
      </c>
      <c r="O191" s="103">
        <v>0.44</v>
      </c>
      <c r="P191" s="103">
        <v>0.32</v>
      </c>
      <c r="Q191" s="103">
        <v>0.52</v>
      </c>
      <c r="R191" s="103">
        <v>0.1</v>
      </c>
      <c r="S191" s="103">
        <v>0.05</v>
      </c>
      <c r="T191" s="103">
        <v>0.22</v>
      </c>
      <c r="U191" s="103">
        <v>7.0000000000000007E-2</v>
      </c>
      <c r="V191" s="103">
        <v>1.43</v>
      </c>
      <c r="W191" s="106">
        <v>1.3</v>
      </c>
      <c r="X191" s="110">
        <v>0.54</v>
      </c>
      <c r="Y191" s="107">
        <v>0.98</v>
      </c>
      <c r="Z191" s="107">
        <v>0.02</v>
      </c>
      <c r="AA191" s="112">
        <v>1E-3</v>
      </c>
      <c r="AB191" s="113"/>
      <c r="AC191" s="113"/>
      <c r="AD191" s="113"/>
      <c r="AE191" s="113"/>
      <c r="AF191" s="113"/>
      <c r="AG191" s="113"/>
      <c r="AH191" s="113"/>
      <c r="AI191" s="113"/>
      <c r="AJ191" s="113"/>
      <c r="AK191" s="113"/>
      <c r="AL191" s="113"/>
      <c r="AM191" s="113"/>
      <c r="AN191" s="113"/>
      <c r="AO191" s="113"/>
    </row>
    <row r="192" spans="1:41" ht="15.75">
      <c r="A192" s="98">
        <v>201111</v>
      </c>
      <c r="B192" s="97">
        <v>2011</v>
      </c>
      <c r="C192" s="97">
        <v>11</v>
      </c>
      <c r="D192" s="96" t="s">
        <v>3</v>
      </c>
      <c r="E192" s="99">
        <v>852</v>
      </c>
      <c r="F192" s="99">
        <v>8060</v>
      </c>
      <c r="G192" s="99" t="s">
        <v>74</v>
      </c>
      <c r="H192" s="99" t="s">
        <v>75</v>
      </c>
      <c r="I192" s="99" t="s">
        <v>76</v>
      </c>
      <c r="J192" s="99" t="s">
        <v>1260</v>
      </c>
      <c r="K192" s="104">
        <v>38</v>
      </c>
      <c r="L192" s="102">
        <v>4.5</v>
      </c>
      <c r="M192" s="100">
        <v>30</v>
      </c>
      <c r="N192" s="103">
        <v>0.88</v>
      </c>
      <c r="O192" s="103">
        <v>0.52</v>
      </c>
      <c r="P192" s="103">
        <v>0.53</v>
      </c>
      <c r="Q192" s="103">
        <v>0.47</v>
      </c>
      <c r="R192" s="103">
        <v>0.14000000000000001</v>
      </c>
      <c r="S192" s="103">
        <v>7.0000000000000007E-2</v>
      </c>
      <c r="T192" s="103">
        <v>0.5</v>
      </c>
      <c r="U192" s="103">
        <v>0.13</v>
      </c>
      <c r="V192" s="103">
        <v>2.29</v>
      </c>
      <c r="W192" s="106">
        <v>1.9</v>
      </c>
      <c r="X192" s="110">
        <v>0.62</v>
      </c>
      <c r="Y192" s="107">
        <v>1.1399999999999999</v>
      </c>
      <c r="Z192" s="107">
        <v>0.15</v>
      </c>
      <c r="AA192" s="112">
        <v>3.0000000000000001E-3</v>
      </c>
      <c r="AB192" s="113">
        <v>13</v>
      </c>
      <c r="AC192" s="113">
        <v>14</v>
      </c>
      <c r="AD192" s="113">
        <v>12</v>
      </c>
      <c r="AE192" s="113">
        <v>6.3E-2</v>
      </c>
      <c r="AF192" s="113">
        <v>1.5</v>
      </c>
      <c r="AG192" s="113">
        <v>11</v>
      </c>
      <c r="AH192" s="113">
        <v>0.1</v>
      </c>
      <c r="AI192" s="113">
        <v>0.55000000000000004</v>
      </c>
      <c r="AJ192" s="113">
        <v>1.9E-2</v>
      </c>
      <c r="AK192" s="113">
        <v>58</v>
      </c>
      <c r="AL192" s="113">
        <v>0.28999999999999998</v>
      </c>
      <c r="AM192" s="113">
        <v>0.25</v>
      </c>
      <c r="AN192" s="113">
        <v>0.36</v>
      </c>
      <c r="AO192" s="113">
        <v>0.08</v>
      </c>
    </row>
    <row r="193" spans="1:41" ht="15.75">
      <c r="A193" s="98">
        <v>201112</v>
      </c>
      <c r="B193" s="97">
        <v>2011</v>
      </c>
      <c r="C193" s="97">
        <v>12</v>
      </c>
      <c r="D193" s="96" t="s">
        <v>3</v>
      </c>
      <c r="E193" s="99">
        <v>852</v>
      </c>
      <c r="F193" s="99">
        <v>8060</v>
      </c>
      <c r="G193" s="99" t="s">
        <v>74</v>
      </c>
      <c r="H193" s="99" t="s">
        <v>75</v>
      </c>
      <c r="I193" s="99" t="s">
        <v>76</v>
      </c>
      <c r="J193" s="99" t="s">
        <v>1260</v>
      </c>
      <c r="K193" s="104">
        <v>132</v>
      </c>
      <c r="L193" s="102">
        <v>4.9000000000000004</v>
      </c>
      <c r="M193" s="100">
        <v>12</v>
      </c>
      <c r="N193" s="103">
        <v>1.23</v>
      </c>
      <c r="O193" s="103">
        <v>0.24</v>
      </c>
      <c r="P193" s="103">
        <v>0.16</v>
      </c>
      <c r="Q193" s="103">
        <v>0.11</v>
      </c>
      <c r="R193" s="103">
        <v>0.1</v>
      </c>
      <c r="S193" s="103">
        <v>0.09</v>
      </c>
      <c r="T193" s="103">
        <v>0.73</v>
      </c>
      <c r="U193" s="103">
        <v>0.1</v>
      </c>
      <c r="V193" s="103">
        <v>1.28</v>
      </c>
      <c r="W193" s="106">
        <v>0.9</v>
      </c>
      <c r="X193" s="110">
        <v>0.2</v>
      </c>
      <c r="Y193" s="107">
        <v>0.44</v>
      </c>
      <c r="Z193" s="107">
        <v>0.09</v>
      </c>
      <c r="AA193" s="112">
        <v>1E-3</v>
      </c>
      <c r="AB193" s="113">
        <v>10</v>
      </c>
      <c r="AC193" s="113">
        <v>1</v>
      </c>
      <c r="AD193" s="113">
        <v>0.25</v>
      </c>
      <c r="AE193" s="113">
        <v>8.0000000000000002E-3</v>
      </c>
      <c r="AF193" s="113">
        <v>0.27</v>
      </c>
      <c r="AG193" s="113">
        <v>2</v>
      </c>
      <c r="AH193" s="113">
        <v>0.05</v>
      </c>
      <c r="AI193" s="113">
        <v>0.06</v>
      </c>
      <c r="AJ193" s="113">
        <v>6.0000000000000001E-3</v>
      </c>
      <c r="AK193" s="113">
        <v>2.9</v>
      </c>
      <c r="AL193" s="113">
        <v>0.1</v>
      </c>
      <c r="AM193" s="113">
        <v>0.06</v>
      </c>
      <c r="AN193" s="113"/>
      <c r="AO193" s="11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93"/>
  <sheetViews>
    <sheetView workbookViewId="0">
      <pane ySplit="1" topLeftCell="A2" activePane="bottomLeft" state="frozen"/>
      <selection pane="bottomLeft"/>
    </sheetView>
  </sheetViews>
  <sheetFormatPr defaultColWidth="9.140625" defaultRowHeight="15"/>
  <cols>
    <col min="1" max="4" width="9.140625" style="26"/>
    <col min="5" max="5" width="18.5703125" style="26" customWidth="1"/>
    <col min="6" max="16384" width="9.140625" style="26"/>
  </cols>
  <sheetData>
    <row r="1" spans="1:39" s="116" customFormat="1" ht="26.25" thickBot="1">
      <c r="A1" s="71" t="s">
        <v>71</v>
      </c>
      <c r="B1" s="71" t="s">
        <v>12</v>
      </c>
      <c r="C1" s="71" t="s">
        <v>72</v>
      </c>
      <c r="D1" s="71" t="s">
        <v>14</v>
      </c>
      <c r="E1" s="71" t="s">
        <v>9</v>
      </c>
      <c r="F1" s="73" t="s">
        <v>18</v>
      </c>
      <c r="G1" s="74" t="s">
        <v>19</v>
      </c>
      <c r="H1" s="75" t="s">
        <v>20</v>
      </c>
      <c r="I1" s="76" t="s">
        <v>21</v>
      </c>
      <c r="J1" s="76" t="s">
        <v>22</v>
      </c>
      <c r="K1" s="76" t="s">
        <v>23</v>
      </c>
      <c r="L1" s="76" t="s">
        <v>24</v>
      </c>
      <c r="M1" s="76" t="s">
        <v>25</v>
      </c>
      <c r="N1" s="76" t="s">
        <v>26</v>
      </c>
      <c r="O1" s="76" t="s">
        <v>27</v>
      </c>
      <c r="P1" s="76" t="s">
        <v>28</v>
      </c>
      <c r="Q1" s="76" t="s">
        <v>29</v>
      </c>
      <c r="R1" s="76" t="s">
        <v>30</v>
      </c>
      <c r="S1" s="76" t="s">
        <v>1233</v>
      </c>
      <c r="T1" s="76" t="s">
        <v>1234</v>
      </c>
      <c r="U1" s="76" t="s">
        <v>1235</v>
      </c>
      <c r="V1" s="76" t="s">
        <v>1236</v>
      </c>
      <c r="W1" s="76" t="s">
        <v>1237</v>
      </c>
      <c r="X1" s="76" t="s">
        <v>1238</v>
      </c>
      <c r="Y1" s="76" t="s">
        <v>1239</v>
      </c>
      <c r="Z1" s="76" t="s">
        <v>1240</v>
      </c>
      <c r="AA1" s="76" t="s">
        <v>1241</v>
      </c>
      <c r="AB1" s="76" t="s">
        <v>1242</v>
      </c>
      <c r="AC1" s="76" t="s">
        <v>1243</v>
      </c>
      <c r="AD1" s="76" t="s">
        <v>1244</v>
      </c>
      <c r="AE1" s="76" t="s">
        <v>1245</v>
      </c>
      <c r="AF1" s="76" t="s">
        <v>1246</v>
      </c>
      <c r="AG1" s="76" t="s">
        <v>1247</v>
      </c>
      <c r="AH1" s="76" t="s">
        <v>1248</v>
      </c>
      <c r="AI1" s="76" t="s">
        <v>1249</v>
      </c>
      <c r="AJ1" s="76" t="s">
        <v>1250</v>
      </c>
      <c r="AK1" s="76" t="s">
        <v>1251</v>
      </c>
      <c r="AL1" s="76" t="s">
        <v>1252</v>
      </c>
      <c r="AM1" s="76" t="s">
        <v>32</v>
      </c>
    </row>
    <row r="2" spans="1:39" ht="15.75">
      <c r="A2" s="119">
        <v>199601</v>
      </c>
      <c r="B2" s="118">
        <v>1996</v>
      </c>
      <c r="C2" s="118">
        <v>1</v>
      </c>
      <c r="D2" s="117" t="s">
        <v>3</v>
      </c>
      <c r="E2" s="26" t="s">
        <v>1110</v>
      </c>
      <c r="F2" s="123">
        <v>37</v>
      </c>
      <c r="G2" s="121">
        <v>4</v>
      </c>
      <c r="H2" s="120">
        <v>98</v>
      </c>
      <c r="I2" s="122">
        <v>1.06</v>
      </c>
      <c r="J2" s="122">
        <v>0.89</v>
      </c>
      <c r="K2" s="122">
        <v>3.56</v>
      </c>
      <c r="L2" s="122">
        <v>0.98</v>
      </c>
      <c r="M2" s="122">
        <v>0.94</v>
      </c>
      <c r="N2" s="122">
        <v>0.36</v>
      </c>
      <c r="O2" s="122">
        <v>0.9</v>
      </c>
      <c r="P2" s="122">
        <v>1.7</v>
      </c>
      <c r="Q2" s="122">
        <v>7.16</v>
      </c>
      <c r="R2" s="126"/>
      <c r="S2" s="128"/>
      <c r="T2" s="127"/>
      <c r="U2" s="127"/>
      <c r="V2" s="129"/>
      <c r="W2" s="129"/>
      <c r="X2" s="129"/>
      <c r="Y2" s="129"/>
      <c r="Z2" s="129"/>
      <c r="AA2" s="129"/>
      <c r="AB2" s="129"/>
      <c r="AC2" s="129"/>
      <c r="AD2" s="129"/>
      <c r="AE2" s="129"/>
      <c r="AF2" s="129"/>
      <c r="AG2" s="129"/>
      <c r="AH2" s="129"/>
      <c r="AI2" s="129"/>
      <c r="AJ2" s="129"/>
      <c r="AK2" s="129"/>
      <c r="AL2" s="129"/>
      <c r="AM2" s="129"/>
    </row>
    <row r="3" spans="1:39" ht="15.75">
      <c r="A3" s="119">
        <v>199602</v>
      </c>
      <c r="B3" s="118">
        <v>1996</v>
      </c>
      <c r="C3" s="118">
        <v>2</v>
      </c>
      <c r="D3" s="117" t="s">
        <v>3</v>
      </c>
      <c r="E3" s="26" t="s">
        <v>1110</v>
      </c>
      <c r="F3" s="123">
        <v>22</v>
      </c>
      <c r="G3" s="121">
        <v>4.0999999999999996</v>
      </c>
      <c r="H3" s="120">
        <v>81</v>
      </c>
      <c r="I3" s="122">
        <v>1.75</v>
      </c>
      <c r="J3" s="122">
        <v>1.27</v>
      </c>
      <c r="K3" s="122">
        <v>2.5099999999999998</v>
      </c>
      <c r="L3" s="122">
        <v>0.61</v>
      </c>
      <c r="M3" s="122">
        <v>1.4</v>
      </c>
      <c r="N3" s="122">
        <v>0.49</v>
      </c>
      <c r="O3" s="122">
        <v>1.1000000000000001</v>
      </c>
      <c r="P3" s="122">
        <v>1.7</v>
      </c>
      <c r="Q3" s="122">
        <v>6.42</v>
      </c>
      <c r="R3" s="126"/>
      <c r="S3" s="128"/>
      <c r="T3" s="127"/>
      <c r="U3" s="127"/>
      <c r="V3" s="129"/>
      <c r="W3" s="129"/>
      <c r="X3" s="129"/>
      <c r="Y3" s="129"/>
      <c r="Z3" s="129"/>
      <c r="AA3" s="129"/>
      <c r="AB3" s="129"/>
      <c r="AC3" s="129"/>
      <c r="AD3" s="129"/>
      <c r="AE3" s="129"/>
      <c r="AF3" s="129"/>
      <c r="AG3" s="129"/>
      <c r="AH3" s="129"/>
      <c r="AI3" s="129"/>
      <c r="AJ3" s="129"/>
      <c r="AK3" s="129"/>
      <c r="AL3" s="129"/>
      <c r="AM3" s="129"/>
    </row>
    <row r="4" spans="1:39" ht="15.75">
      <c r="A4" s="119">
        <v>199603</v>
      </c>
      <c r="B4" s="118">
        <v>1996</v>
      </c>
      <c r="C4" s="118">
        <v>3</v>
      </c>
      <c r="D4" s="117" t="s">
        <v>3</v>
      </c>
      <c r="E4" s="26" t="s">
        <v>1110</v>
      </c>
      <c r="F4" s="123">
        <v>13</v>
      </c>
      <c r="G4" s="121">
        <v>4.5999999999999996</v>
      </c>
      <c r="H4" s="120">
        <v>28</v>
      </c>
      <c r="I4" s="122">
        <v>0.28999999999999998</v>
      </c>
      <c r="J4" s="122">
        <v>0.37</v>
      </c>
      <c r="K4" s="122">
        <v>0.59</v>
      </c>
      <c r="L4" s="122">
        <v>0.08</v>
      </c>
      <c r="M4" s="122">
        <v>0.3</v>
      </c>
      <c r="N4" s="122">
        <v>0.1</v>
      </c>
      <c r="O4" s="122">
        <v>0.21</v>
      </c>
      <c r="P4" s="122">
        <v>0.56999999999999995</v>
      </c>
      <c r="Q4" s="122">
        <v>1.93</v>
      </c>
      <c r="R4" s="126"/>
      <c r="S4" s="128"/>
      <c r="T4" s="127"/>
      <c r="U4" s="127"/>
      <c r="V4" s="129"/>
      <c r="W4" s="129"/>
      <c r="X4" s="129"/>
      <c r="Y4" s="129"/>
      <c r="Z4" s="129"/>
      <c r="AA4" s="129"/>
      <c r="AB4" s="129"/>
      <c r="AC4" s="129"/>
      <c r="AD4" s="129"/>
      <c r="AE4" s="129"/>
      <c r="AF4" s="129"/>
      <c r="AG4" s="129"/>
      <c r="AH4" s="129"/>
      <c r="AI4" s="129"/>
      <c r="AJ4" s="129"/>
      <c r="AK4" s="129"/>
      <c r="AL4" s="129"/>
      <c r="AM4" s="129"/>
    </row>
    <row r="5" spans="1:39" ht="15.75">
      <c r="A5" s="119">
        <v>199604</v>
      </c>
      <c r="B5" s="118">
        <v>1996</v>
      </c>
      <c r="C5" s="118">
        <v>4</v>
      </c>
      <c r="D5" s="117" t="s">
        <v>3</v>
      </c>
      <c r="E5" s="26" t="s">
        <v>1110</v>
      </c>
      <c r="F5" s="123">
        <v>6</v>
      </c>
      <c r="G5" s="121">
        <v>4.2</v>
      </c>
      <c r="H5" s="120">
        <v>62</v>
      </c>
      <c r="I5" s="122">
        <v>2.82</v>
      </c>
      <c r="J5" s="122">
        <v>1.28</v>
      </c>
      <c r="K5" s="122">
        <v>2.68</v>
      </c>
      <c r="L5" s="122">
        <v>0.36</v>
      </c>
      <c r="M5" s="122">
        <v>2.1</v>
      </c>
      <c r="N5" s="122">
        <v>0.76</v>
      </c>
      <c r="O5" s="122">
        <v>1</v>
      </c>
      <c r="P5" s="122">
        <v>4.3</v>
      </c>
      <c r="Q5" s="122">
        <v>7.15</v>
      </c>
      <c r="R5" s="126"/>
      <c r="S5" s="128"/>
      <c r="T5" s="127"/>
      <c r="U5" s="127"/>
      <c r="V5" s="129"/>
      <c r="W5" s="129"/>
      <c r="X5" s="129"/>
      <c r="Y5" s="129"/>
      <c r="Z5" s="129"/>
      <c r="AA5" s="129"/>
      <c r="AB5" s="129"/>
      <c r="AC5" s="129"/>
      <c r="AD5" s="129"/>
      <c r="AE5" s="129"/>
      <c r="AF5" s="129"/>
      <c r="AG5" s="129"/>
      <c r="AH5" s="129"/>
      <c r="AI5" s="129"/>
      <c r="AJ5" s="129"/>
      <c r="AK5" s="129"/>
      <c r="AL5" s="129"/>
      <c r="AM5" s="129"/>
    </row>
    <row r="6" spans="1:39" ht="15.75">
      <c r="A6" s="119">
        <v>199605</v>
      </c>
      <c r="B6" s="118">
        <v>1996</v>
      </c>
      <c r="C6" s="118">
        <v>5</v>
      </c>
      <c r="D6" s="117" t="s">
        <v>3</v>
      </c>
      <c r="E6" s="26" t="s">
        <v>1110</v>
      </c>
      <c r="F6" s="123">
        <v>25</v>
      </c>
      <c r="G6" s="121">
        <v>4.7</v>
      </c>
      <c r="H6" s="120">
        <v>22</v>
      </c>
      <c r="I6" s="122">
        <v>0.64</v>
      </c>
      <c r="J6" s="122">
        <v>0.13</v>
      </c>
      <c r="K6" s="122">
        <v>0.54</v>
      </c>
      <c r="L6" s="122">
        <v>0.05</v>
      </c>
      <c r="M6" s="122">
        <v>0.49</v>
      </c>
      <c r="N6" s="122">
        <v>0.14000000000000001</v>
      </c>
      <c r="O6" s="122">
        <v>0.33</v>
      </c>
      <c r="P6" s="122">
        <v>2</v>
      </c>
      <c r="Q6" s="122">
        <v>2.06</v>
      </c>
      <c r="R6" s="126"/>
      <c r="S6" s="128"/>
      <c r="T6" s="127"/>
      <c r="U6" s="127"/>
      <c r="V6" s="129"/>
      <c r="W6" s="129"/>
      <c r="X6" s="129"/>
      <c r="Y6" s="129"/>
      <c r="Z6" s="129"/>
      <c r="AA6" s="129"/>
      <c r="AB6" s="129"/>
      <c r="AC6" s="129"/>
      <c r="AD6" s="129"/>
      <c r="AE6" s="129"/>
      <c r="AF6" s="129"/>
      <c r="AG6" s="129"/>
      <c r="AH6" s="129"/>
      <c r="AI6" s="129"/>
      <c r="AJ6" s="129"/>
      <c r="AK6" s="129"/>
      <c r="AL6" s="129"/>
      <c r="AM6" s="129"/>
    </row>
    <row r="7" spans="1:39" ht="15.75">
      <c r="A7" s="119">
        <v>199606</v>
      </c>
      <c r="B7" s="118">
        <v>1996</v>
      </c>
      <c r="C7" s="118">
        <v>6</v>
      </c>
      <c r="D7" s="117" t="s">
        <v>3</v>
      </c>
      <c r="E7" s="26" t="s">
        <v>1110</v>
      </c>
      <c r="F7" s="123">
        <v>81</v>
      </c>
      <c r="G7" s="121">
        <v>5.0999999999999996</v>
      </c>
      <c r="H7" s="120">
        <v>9</v>
      </c>
      <c r="I7" s="122">
        <v>1.29</v>
      </c>
      <c r="J7" s="122">
        <v>0.21</v>
      </c>
      <c r="K7" s="122">
        <v>0.6</v>
      </c>
      <c r="L7" s="122">
        <v>0.39</v>
      </c>
      <c r="M7" s="122">
        <v>0.62</v>
      </c>
      <c r="N7" s="122">
        <v>0.2</v>
      </c>
      <c r="O7" s="122">
        <v>0.48</v>
      </c>
      <c r="P7" s="122">
        <v>2.9</v>
      </c>
      <c r="Q7" s="122">
        <v>2.34</v>
      </c>
      <c r="R7" s="126"/>
      <c r="S7" s="128"/>
      <c r="T7" s="127"/>
      <c r="U7" s="127"/>
      <c r="V7" s="129"/>
      <c r="W7" s="129"/>
      <c r="X7" s="129"/>
      <c r="Y7" s="129"/>
      <c r="Z7" s="129"/>
      <c r="AA7" s="129"/>
      <c r="AB7" s="129"/>
      <c r="AC7" s="129"/>
      <c r="AD7" s="129"/>
      <c r="AE7" s="129"/>
      <c r="AF7" s="129"/>
      <c r="AG7" s="129"/>
      <c r="AH7" s="129"/>
      <c r="AI7" s="129"/>
      <c r="AJ7" s="129"/>
      <c r="AK7" s="129"/>
      <c r="AL7" s="129"/>
      <c r="AM7" s="129"/>
    </row>
    <row r="8" spans="1:39" ht="15.75">
      <c r="A8" s="119">
        <v>199607</v>
      </c>
      <c r="B8" s="118">
        <v>1996</v>
      </c>
      <c r="C8" s="118">
        <v>7</v>
      </c>
      <c r="D8" s="117" t="s">
        <v>3</v>
      </c>
      <c r="E8" s="26" t="s">
        <v>1110</v>
      </c>
      <c r="F8" s="123">
        <v>20</v>
      </c>
      <c r="G8" s="121">
        <v>5</v>
      </c>
      <c r="H8" s="120">
        <v>11</v>
      </c>
      <c r="I8" s="122">
        <v>1.51</v>
      </c>
      <c r="J8" s="122">
        <v>0</v>
      </c>
      <c r="K8" s="122">
        <v>0.47</v>
      </c>
      <c r="L8" s="122">
        <v>0.01</v>
      </c>
      <c r="M8" s="122">
        <v>0.38</v>
      </c>
      <c r="N8" s="122">
        <v>0.17</v>
      </c>
      <c r="O8" s="122">
        <v>0.54</v>
      </c>
      <c r="P8" s="122">
        <v>2.7</v>
      </c>
      <c r="Q8" s="122">
        <v>2.0299999999999998</v>
      </c>
      <c r="R8" s="126"/>
      <c r="S8" s="128"/>
      <c r="T8" s="127"/>
      <c r="U8" s="127"/>
      <c r="V8" s="129"/>
      <c r="W8" s="129"/>
      <c r="X8" s="129"/>
      <c r="Y8" s="129"/>
      <c r="Z8" s="129"/>
      <c r="AA8" s="129"/>
      <c r="AB8" s="129"/>
      <c r="AC8" s="129"/>
      <c r="AD8" s="129"/>
      <c r="AE8" s="129"/>
      <c r="AF8" s="129"/>
      <c r="AG8" s="129"/>
      <c r="AH8" s="129"/>
      <c r="AI8" s="129"/>
      <c r="AJ8" s="129"/>
      <c r="AK8" s="129"/>
      <c r="AL8" s="129"/>
      <c r="AM8" s="129"/>
    </row>
    <row r="9" spans="1:39" ht="15.75">
      <c r="A9" s="119">
        <v>199608</v>
      </c>
      <c r="B9" s="118">
        <v>1996</v>
      </c>
      <c r="C9" s="118">
        <v>8</v>
      </c>
      <c r="D9" s="117" t="s">
        <v>3</v>
      </c>
      <c r="E9" s="26" t="s">
        <v>1110</v>
      </c>
      <c r="F9" s="123">
        <v>45</v>
      </c>
      <c r="G9" s="121">
        <v>4.8</v>
      </c>
      <c r="H9" s="120">
        <v>15</v>
      </c>
      <c r="I9" s="122">
        <v>1.55</v>
      </c>
      <c r="J9" s="122">
        <v>0.27</v>
      </c>
      <c r="K9" s="122">
        <v>1.05</v>
      </c>
      <c r="L9" s="122">
        <v>0.15</v>
      </c>
      <c r="M9" s="122">
        <v>1</v>
      </c>
      <c r="N9" s="122">
        <v>0.28000000000000003</v>
      </c>
      <c r="O9" s="122">
        <v>0.64</v>
      </c>
      <c r="P9" s="122">
        <v>4.9000000000000004</v>
      </c>
      <c r="Q9" s="122">
        <v>3.34</v>
      </c>
      <c r="R9" s="126"/>
      <c r="S9" s="128"/>
      <c r="T9" s="127"/>
      <c r="U9" s="127"/>
      <c r="V9" s="129"/>
      <c r="W9" s="129"/>
      <c r="X9" s="129"/>
      <c r="Y9" s="129"/>
      <c r="Z9" s="129"/>
      <c r="AA9" s="129"/>
      <c r="AB9" s="129"/>
      <c r="AC9" s="129"/>
      <c r="AD9" s="129"/>
      <c r="AE9" s="129"/>
      <c r="AF9" s="129"/>
      <c r="AG9" s="129"/>
      <c r="AH9" s="129"/>
      <c r="AI9" s="129"/>
      <c r="AJ9" s="129"/>
      <c r="AK9" s="129"/>
      <c r="AL9" s="129"/>
      <c r="AM9" s="129"/>
    </row>
    <row r="10" spans="1:39" ht="15.75">
      <c r="A10" s="119">
        <v>199609</v>
      </c>
      <c r="B10" s="118">
        <v>1996</v>
      </c>
      <c r="C10" s="118">
        <v>9</v>
      </c>
      <c r="D10" s="117" t="s">
        <v>3</v>
      </c>
      <c r="E10" s="26" t="s">
        <v>1110</v>
      </c>
      <c r="F10" s="123">
        <v>75</v>
      </c>
      <c r="G10" s="121">
        <v>4.7</v>
      </c>
      <c r="H10" s="120">
        <v>19</v>
      </c>
      <c r="I10" s="122">
        <v>1.58</v>
      </c>
      <c r="J10" s="122">
        <v>0.1</v>
      </c>
      <c r="K10" s="122">
        <v>0.65</v>
      </c>
      <c r="L10" s="122">
        <v>0.01</v>
      </c>
      <c r="M10" s="122">
        <v>0.59</v>
      </c>
      <c r="N10" s="122">
        <v>0.18</v>
      </c>
      <c r="O10" s="122">
        <v>0.61</v>
      </c>
      <c r="P10" s="122">
        <v>2.8</v>
      </c>
      <c r="Q10" s="122">
        <v>2.38</v>
      </c>
      <c r="R10" s="126"/>
      <c r="S10" s="128"/>
      <c r="T10" s="127"/>
      <c r="U10" s="127"/>
      <c r="V10" s="129"/>
      <c r="W10" s="129"/>
      <c r="X10" s="129"/>
      <c r="Y10" s="129"/>
      <c r="Z10" s="129"/>
      <c r="AA10" s="129"/>
      <c r="AB10" s="129"/>
      <c r="AC10" s="129"/>
      <c r="AD10" s="129"/>
      <c r="AE10" s="129"/>
      <c r="AF10" s="129"/>
      <c r="AG10" s="129"/>
      <c r="AH10" s="129"/>
      <c r="AI10" s="129"/>
      <c r="AJ10" s="129"/>
      <c r="AK10" s="129"/>
      <c r="AL10" s="129"/>
      <c r="AM10" s="129"/>
    </row>
    <row r="11" spans="1:39" ht="15.75">
      <c r="A11" s="119">
        <v>199610</v>
      </c>
      <c r="B11" s="118">
        <v>1996</v>
      </c>
      <c r="C11" s="118">
        <v>10</v>
      </c>
      <c r="D11" s="117" t="s">
        <v>3</v>
      </c>
      <c r="E11" s="26" t="s">
        <v>1110</v>
      </c>
      <c r="F11" s="123">
        <v>83</v>
      </c>
      <c r="G11" s="121">
        <v>4.5</v>
      </c>
      <c r="H11" s="120">
        <v>31</v>
      </c>
      <c r="I11" s="122">
        <v>3</v>
      </c>
      <c r="J11" s="122">
        <v>0.56999999999999995</v>
      </c>
      <c r="K11" s="122">
        <v>2.93</v>
      </c>
      <c r="L11" s="122">
        <v>0.42</v>
      </c>
      <c r="M11" s="122">
        <v>1.7</v>
      </c>
      <c r="N11" s="122">
        <v>0.59</v>
      </c>
      <c r="O11" s="122">
        <v>1.3</v>
      </c>
      <c r="P11" s="122">
        <v>4.9000000000000004</v>
      </c>
      <c r="Q11" s="122">
        <v>5.6</v>
      </c>
      <c r="R11" s="126"/>
      <c r="S11" s="128"/>
      <c r="T11" s="127"/>
      <c r="U11" s="127"/>
      <c r="V11" s="129"/>
      <c r="W11" s="129"/>
      <c r="X11" s="129"/>
      <c r="Y11" s="129"/>
      <c r="Z11" s="129"/>
      <c r="AA11" s="129"/>
      <c r="AB11" s="129"/>
      <c r="AC11" s="129"/>
      <c r="AD11" s="129"/>
      <c r="AE11" s="129"/>
      <c r="AF11" s="129"/>
      <c r="AG11" s="129"/>
      <c r="AH11" s="129"/>
      <c r="AI11" s="129"/>
      <c r="AJ11" s="129"/>
      <c r="AK11" s="129"/>
      <c r="AL11" s="129"/>
      <c r="AM11" s="129"/>
    </row>
    <row r="12" spans="1:39" ht="15.75">
      <c r="A12" s="119">
        <v>199611</v>
      </c>
      <c r="B12" s="118">
        <v>1996</v>
      </c>
      <c r="C12" s="118">
        <v>11</v>
      </c>
      <c r="D12" s="117" t="s">
        <v>3</v>
      </c>
      <c r="E12" s="26" t="s">
        <v>1110</v>
      </c>
      <c r="F12" s="123">
        <v>137</v>
      </c>
      <c r="G12" s="121">
        <v>4.7</v>
      </c>
      <c r="H12" s="120">
        <v>18</v>
      </c>
      <c r="I12" s="122">
        <v>0.71</v>
      </c>
      <c r="J12" s="122">
        <v>0.21</v>
      </c>
      <c r="K12" s="122">
        <v>0.32</v>
      </c>
      <c r="L12" s="122">
        <v>0.06</v>
      </c>
      <c r="M12" s="122">
        <v>0.14000000000000001</v>
      </c>
      <c r="N12" s="122">
        <v>7.0000000000000007E-2</v>
      </c>
      <c r="O12" s="122">
        <v>0.39</v>
      </c>
      <c r="P12" s="122">
        <v>0.38</v>
      </c>
      <c r="Q12" s="122">
        <v>1.25</v>
      </c>
      <c r="R12" s="126"/>
      <c r="S12" s="128"/>
      <c r="T12" s="127"/>
      <c r="U12" s="127"/>
      <c r="V12" s="129"/>
      <c r="W12" s="129"/>
      <c r="X12" s="129"/>
      <c r="Y12" s="129"/>
      <c r="Z12" s="129"/>
      <c r="AA12" s="129"/>
      <c r="AB12" s="129"/>
      <c r="AC12" s="129"/>
      <c r="AD12" s="129"/>
      <c r="AE12" s="129"/>
      <c r="AF12" s="129"/>
      <c r="AG12" s="129"/>
      <c r="AH12" s="129"/>
      <c r="AI12" s="129"/>
      <c r="AJ12" s="129"/>
      <c r="AK12" s="129"/>
      <c r="AL12" s="129"/>
      <c r="AM12" s="129"/>
    </row>
    <row r="13" spans="1:39" ht="15.75">
      <c r="A13" s="119">
        <v>199612</v>
      </c>
      <c r="B13" s="118">
        <v>1996</v>
      </c>
      <c r="C13" s="118">
        <v>12</v>
      </c>
      <c r="D13" s="117" t="s">
        <v>3</v>
      </c>
      <c r="E13" s="26" t="s">
        <v>1110</v>
      </c>
      <c r="F13" s="123">
        <v>13</v>
      </c>
      <c r="G13" s="121">
        <v>4.5</v>
      </c>
      <c r="H13" s="120">
        <v>30</v>
      </c>
      <c r="I13" s="122">
        <v>1.1499999999999999</v>
      </c>
      <c r="J13" s="122">
        <v>0.49</v>
      </c>
      <c r="K13" s="122">
        <v>1.0900000000000001</v>
      </c>
      <c r="L13" s="122">
        <v>7.0000000000000007E-2</v>
      </c>
      <c r="M13" s="122">
        <v>0.73</v>
      </c>
      <c r="N13" s="122">
        <v>0.25</v>
      </c>
      <c r="O13" s="122">
        <v>0.85</v>
      </c>
      <c r="P13" s="122">
        <v>1.5</v>
      </c>
      <c r="Q13" s="122">
        <v>2.74</v>
      </c>
      <c r="R13" s="126"/>
      <c r="S13" s="128"/>
      <c r="T13" s="127"/>
      <c r="U13" s="127"/>
      <c r="V13" s="129"/>
      <c r="W13" s="129"/>
      <c r="X13" s="129"/>
      <c r="Y13" s="129"/>
      <c r="Z13" s="129"/>
      <c r="AA13" s="129"/>
      <c r="AB13" s="129"/>
      <c r="AC13" s="129"/>
      <c r="AD13" s="129"/>
      <c r="AE13" s="129"/>
      <c r="AF13" s="129"/>
      <c r="AG13" s="129"/>
      <c r="AH13" s="129"/>
      <c r="AI13" s="129"/>
      <c r="AJ13" s="129"/>
      <c r="AK13" s="129"/>
      <c r="AL13" s="129"/>
      <c r="AM13" s="129"/>
    </row>
    <row r="14" spans="1:39" ht="15.75">
      <c r="A14" s="119">
        <v>199701</v>
      </c>
      <c r="B14" s="118">
        <v>1997</v>
      </c>
      <c r="C14" s="118">
        <v>1</v>
      </c>
      <c r="D14" s="117" t="s">
        <v>3</v>
      </c>
      <c r="E14" s="26" t="s">
        <v>1110</v>
      </c>
      <c r="F14" s="123">
        <v>7</v>
      </c>
      <c r="G14" s="121">
        <v>4.5</v>
      </c>
      <c r="H14" s="120">
        <v>30</v>
      </c>
      <c r="I14" s="122">
        <v>1.77</v>
      </c>
      <c r="J14" s="122">
        <v>0.54</v>
      </c>
      <c r="K14" s="122">
        <v>1.56</v>
      </c>
      <c r="L14" s="122">
        <v>0.23</v>
      </c>
      <c r="M14" s="122">
        <v>0.98</v>
      </c>
      <c r="N14" s="122">
        <v>0.37</v>
      </c>
      <c r="O14" s="122">
        <v>0.96</v>
      </c>
      <c r="P14" s="122">
        <v>2.2999999999999998</v>
      </c>
      <c r="Q14" s="122">
        <v>3.69</v>
      </c>
      <c r="R14" s="126"/>
      <c r="S14" s="128"/>
      <c r="T14" s="127"/>
      <c r="U14" s="127"/>
      <c r="V14" s="129"/>
      <c r="W14" s="129"/>
      <c r="X14" s="129"/>
      <c r="Y14" s="129"/>
      <c r="Z14" s="129"/>
      <c r="AA14" s="129"/>
      <c r="AB14" s="129"/>
      <c r="AC14" s="129"/>
      <c r="AD14" s="129"/>
      <c r="AE14" s="129"/>
      <c r="AF14" s="129"/>
      <c r="AG14" s="129"/>
      <c r="AH14" s="129"/>
      <c r="AI14" s="129"/>
      <c r="AJ14" s="129"/>
      <c r="AK14" s="129"/>
      <c r="AL14" s="129"/>
      <c r="AM14" s="129"/>
    </row>
    <row r="15" spans="1:39" ht="15.75">
      <c r="A15" s="119">
        <v>199702</v>
      </c>
      <c r="B15" s="118">
        <v>1997</v>
      </c>
      <c r="C15" s="118">
        <v>2</v>
      </c>
      <c r="D15" s="117" t="s">
        <v>3</v>
      </c>
      <c r="E15" s="26" t="s">
        <v>1110</v>
      </c>
      <c r="F15" s="123">
        <v>60</v>
      </c>
      <c r="G15" s="121">
        <v>4.5</v>
      </c>
      <c r="H15" s="120">
        <v>32</v>
      </c>
      <c r="I15" s="122">
        <v>3.58</v>
      </c>
      <c r="J15" s="122">
        <v>0.47</v>
      </c>
      <c r="K15" s="122">
        <v>1.69</v>
      </c>
      <c r="L15" s="122">
        <v>0.01</v>
      </c>
      <c r="M15" s="122">
        <v>1.2</v>
      </c>
      <c r="N15" s="122">
        <v>0.44</v>
      </c>
      <c r="O15" s="122">
        <v>1.9</v>
      </c>
      <c r="P15" s="122">
        <v>2.5</v>
      </c>
      <c r="Q15" s="122">
        <v>4.45</v>
      </c>
      <c r="R15" s="126"/>
      <c r="S15" s="128"/>
      <c r="T15" s="127"/>
      <c r="U15" s="127"/>
      <c r="V15" s="129"/>
      <c r="W15" s="129"/>
      <c r="X15" s="129"/>
      <c r="Y15" s="129"/>
      <c r="Z15" s="129"/>
      <c r="AA15" s="129"/>
      <c r="AB15" s="129"/>
      <c r="AC15" s="129"/>
      <c r="AD15" s="129"/>
      <c r="AE15" s="129"/>
      <c r="AF15" s="129"/>
      <c r="AG15" s="129"/>
      <c r="AH15" s="129"/>
      <c r="AI15" s="129"/>
      <c r="AJ15" s="129"/>
      <c r="AK15" s="129"/>
      <c r="AL15" s="129"/>
      <c r="AM15" s="129"/>
    </row>
    <row r="16" spans="1:39" ht="15.75">
      <c r="A16" s="119">
        <v>199703</v>
      </c>
      <c r="B16" s="118">
        <v>1997</v>
      </c>
      <c r="C16" s="118">
        <v>3</v>
      </c>
      <c r="D16" s="117" t="s">
        <v>3</v>
      </c>
      <c r="E16" s="26" t="s">
        <v>1110</v>
      </c>
      <c r="F16" s="123">
        <v>15</v>
      </c>
      <c r="G16" s="121">
        <v>4.3</v>
      </c>
      <c r="H16" s="120">
        <v>48</v>
      </c>
      <c r="I16" s="122">
        <v>6.78</v>
      </c>
      <c r="J16" s="122">
        <v>1.66</v>
      </c>
      <c r="K16" s="122">
        <v>2.88</v>
      </c>
      <c r="L16" s="122">
        <v>0.53</v>
      </c>
      <c r="M16" s="122">
        <v>2.2999999999999998</v>
      </c>
      <c r="N16" s="122">
        <v>0.82</v>
      </c>
      <c r="O16" s="122">
        <v>3.1</v>
      </c>
      <c r="P16" s="122">
        <v>3.6</v>
      </c>
      <c r="Q16" s="122">
        <v>8.09</v>
      </c>
      <c r="R16" s="126"/>
      <c r="S16" s="128"/>
      <c r="T16" s="127"/>
      <c r="U16" s="127"/>
      <c r="V16" s="129"/>
      <c r="W16" s="129"/>
      <c r="X16" s="129"/>
      <c r="Y16" s="129"/>
      <c r="Z16" s="129"/>
      <c r="AA16" s="129"/>
      <c r="AB16" s="129"/>
      <c r="AC16" s="129"/>
      <c r="AD16" s="129"/>
      <c r="AE16" s="129"/>
      <c r="AF16" s="129"/>
      <c r="AG16" s="129"/>
      <c r="AH16" s="129"/>
      <c r="AI16" s="129"/>
      <c r="AJ16" s="129"/>
      <c r="AK16" s="129"/>
      <c r="AL16" s="129"/>
    </row>
    <row r="17" spans="1:38" ht="15.75">
      <c r="A17" s="119">
        <v>199704</v>
      </c>
      <c r="B17" s="118">
        <v>1997</v>
      </c>
      <c r="C17" s="118">
        <v>4</v>
      </c>
      <c r="D17" s="117" t="s">
        <v>3</v>
      </c>
      <c r="E17" s="26" t="s">
        <v>1110</v>
      </c>
      <c r="F17" s="123">
        <v>8</v>
      </c>
      <c r="G17" s="121">
        <v>4.3</v>
      </c>
      <c r="H17" s="120">
        <v>48</v>
      </c>
      <c r="I17" s="122">
        <v>4.8899999999999997</v>
      </c>
      <c r="J17" s="122">
        <v>0.55000000000000004</v>
      </c>
      <c r="K17" s="122">
        <v>3.12</v>
      </c>
      <c r="L17" s="122">
        <v>0.1</v>
      </c>
      <c r="M17" s="122">
        <v>2.5</v>
      </c>
      <c r="N17" s="122">
        <v>0.86</v>
      </c>
      <c r="O17" s="122">
        <v>2.9</v>
      </c>
      <c r="P17" s="122">
        <v>5.3</v>
      </c>
      <c r="Q17" s="122">
        <v>7.51</v>
      </c>
      <c r="R17" s="126"/>
      <c r="S17" s="128"/>
      <c r="T17" s="127"/>
      <c r="U17" s="127"/>
      <c r="V17" s="129"/>
      <c r="W17" s="129"/>
      <c r="X17" s="129"/>
      <c r="Y17" s="129"/>
      <c r="Z17" s="129"/>
      <c r="AA17" s="129"/>
      <c r="AB17" s="129"/>
      <c r="AC17" s="129"/>
      <c r="AD17" s="129"/>
      <c r="AE17" s="129"/>
      <c r="AF17" s="129"/>
      <c r="AG17" s="129"/>
      <c r="AH17" s="129"/>
      <c r="AI17" s="129"/>
      <c r="AJ17" s="129"/>
      <c r="AK17" s="129"/>
      <c r="AL17" s="129"/>
    </row>
    <row r="18" spans="1:38" ht="15.75">
      <c r="A18" s="119">
        <v>199705</v>
      </c>
      <c r="B18" s="118">
        <v>1997</v>
      </c>
      <c r="C18" s="118">
        <v>5</v>
      </c>
      <c r="D18" s="117" t="s">
        <v>3</v>
      </c>
      <c r="E18" s="26" t="s">
        <v>1110</v>
      </c>
      <c r="F18" s="123">
        <v>86</v>
      </c>
      <c r="G18" s="121">
        <v>4.7</v>
      </c>
      <c r="H18" s="120">
        <v>21</v>
      </c>
      <c r="I18" s="122">
        <v>0.9</v>
      </c>
      <c r="J18" s="122">
        <v>0.25</v>
      </c>
      <c r="K18" s="122">
        <v>0.7</v>
      </c>
      <c r="L18" s="122">
        <v>0.1</v>
      </c>
      <c r="M18" s="122">
        <v>0.46</v>
      </c>
      <c r="N18" s="122">
        <v>0.16</v>
      </c>
      <c r="O18" s="122">
        <v>0.74</v>
      </c>
      <c r="P18" s="122">
        <v>1.7</v>
      </c>
      <c r="Q18" s="122">
        <v>2.33</v>
      </c>
      <c r="R18" s="126"/>
      <c r="S18" s="128"/>
      <c r="T18" s="127"/>
      <c r="U18" s="127"/>
      <c r="V18" s="129"/>
      <c r="W18" s="129"/>
      <c r="X18" s="129"/>
      <c r="Y18" s="129"/>
      <c r="Z18" s="129"/>
      <c r="AA18" s="129"/>
      <c r="AB18" s="129"/>
      <c r="AC18" s="129"/>
      <c r="AD18" s="129"/>
      <c r="AE18" s="129"/>
      <c r="AF18" s="129"/>
      <c r="AG18" s="129"/>
      <c r="AH18" s="129"/>
      <c r="AI18" s="129"/>
      <c r="AJ18" s="129"/>
      <c r="AK18" s="129"/>
      <c r="AL18" s="129"/>
    </row>
    <row r="19" spans="1:38" ht="15.75">
      <c r="A19" s="119">
        <v>199706</v>
      </c>
      <c r="B19" s="118">
        <v>1997</v>
      </c>
      <c r="C19" s="118">
        <v>6</v>
      </c>
      <c r="D19" s="117" t="s">
        <v>3</v>
      </c>
      <c r="E19" s="26" t="s">
        <v>1110</v>
      </c>
      <c r="F19" s="123">
        <v>50</v>
      </c>
      <c r="G19" s="121">
        <v>5.0999999999999996</v>
      </c>
      <c r="H19" s="120">
        <v>9</v>
      </c>
      <c r="I19" s="122">
        <v>0.93</v>
      </c>
      <c r="J19" s="122">
        <v>0.09</v>
      </c>
      <c r="K19" s="122">
        <v>0.31</v>
      </c>
      <c r="L19" s="122">
        <v>0.08</v>
      </c>
      <c r="M19" s="122">
        <v>0.49</v>
      </c>
      <c r="N19" s="122">
        <v>0.17</v>
      </c>
      <c r="O19" s="122">
        <v>0.45</v>
      </c>
      <c r="P19" s="122">
        <v>2.4</v>
      </c>
      <c r="Q19" s="122">
        <v>1.76</v>
      </c>
      <c r="R19" s="126"/>
      <c r="S19" s="128"/>
      <c r="T19" s="127"/>
      <c r="U19" s="127"/>
      <c r="V19" s="129"/>
      <c r="W19" s="129"/>
      <c r="X19" s="129"/>
      <c r="Y19" s="129"/>
      <c r="Z19" s="129"/>
      <c r="AA19" s="129"/>
      <c r="AB19" s="129"/>
      <c r="AC19" s="129"/>
      <c r="AD19" s="129"/>
      <c r="AE19" s="129"/>
      <c r="AF19" s="129"/>
      <c r="AG19" s="129"/>
      <c r="AH19" s="129"/>
      <c r="AI19" s="129"/>
      <c r="AJ19" s="129"/>
      <c r="AK19" s="129"/>
      <c r="AL19" s="129"/>
    </row>
    <row r="20" spans="1:38" ht="15.75">
      <c r="A20" s="119">
        <v>199707</v>
      </c>
      <c r="B20" s="118">
        <v>1997</v>
      </c>
      <c r="C20" s="118">
        <v>7</v>
      </c>
      <c r="D20" s="117" t="s">
        <v>3</v>
      </c>
      <c r="E20" s="26" t="s">
        <v>1110</v>
      </c>
      <c r="F20" s="123">
        <v>41</v>
      </c>
      <c r="G20" s="121">
        <v>5.2</v>
      </c>
      <c r="H20" s="120">
        <v>6</v>
      </c>
      <c r="I20" s="122">
        <v>0.67</v>
      </c>
      <c r="J20" s="122">
        <v>0.12</v>
      </c>
      <c r="K20" s="122">
        <v>0.4</v>
      </c>
      <c r="L20" s="122">
        <v>0.06</v>
      </c>
      <c r="M20" s="122">
        <v>0.55000000000000004</v>
      </c>
      <c r="N20" s="122">
        <v>0.18</v>
      </c>
      <c r="O20" s="122">
        <v>0.24</v>
      </c>
      <c r="P20" s="122">
        <v>2.6</v>
      </c>
      <c r="Q20" s="122">
        <v>1.65</v>
      </c>
      <c r="R20" s="126"/>
      <c r="S20" s="128"/>
      <c r="T20" s="127"/>
      <c r="U20" s="127"/>
      <c r="V20" s="129"/>
      <c r="W20" s="129"/>
      <c r="X20" s="129"/>
      <c r="Y20" s="129"/>
      <c r="Z20" s="129"/>
      <c r="AA20" s="129"/>
      <c r="AB20" s="129"/>
      <c r="AC20" s="129"/>
      <c r="AD20" s="129"/>
      <c r="AE20" s="129"/>
      <c r="AF20" s="129"/>
      <c r="AG20" s="129"/>
      <c r="AH20" s="129"/>
      <c r="AI20" s="129"/>
      <c r="AJ20" s="129"/>
      <c r="AK20" s="129"/>
      <c r="AL20" s="129"/>
    </row>
    <row r="21" spans="1:38" ht="15.75">
      <c r="A21" s="119">
        <v>199708</v>
      </c>
      <c r="B21" s="118">
        <v>1997</v>
      </c>
      <c r="C21" s="118">
        <v>8</v>
      </c>
      <c r="D21" s="117" t="s">
        <v>3</v>
      </c>
      <c r="E21" s="26" t="s">
        <v>1110</v>
      </c>
      <c r="F21" s="123">
        <v>47</v>
      </c>
      <c r="G21" s="121">
        <v>4.7</v>
      </c>
      <c r="H21" s="120">
        <v>18</v>
      </c>
      <c r="I21" s="122">
        <v>0.98</v>
      </c>
      <c r="J21" s="122">
        <v>0.35</v>
      </c>
      <c r="K21" s="122">
        <v>0.66</v>
      </c>
      <c r="L21" s="122">
        <v>0.21</v>
      </c>
      <c r="M21" s="122">
        <v>0.95</v>
      </c>
      <c r="N21" s="122">
        <v>0.32</v>
      </c>
      <c r="O21" s="122">
        <v>0.44</v>
      </c>
      <c r="P21" s="122">
        <v>2.9</v>
      </c>
      <c r="Q21" s="122">
        <v>2.67</v>
      </c>
      <c r="R21" s="126"/>
      <c r="S21" s="128"/>
      <c r="T21" s="127"/>
      <c r="U21" s="127"/>
      <c r="V21" s="129"/>
      <c r="W21" s="129"/>
      <c r="X21" s="129"/>
      <c r="Y21" s="129"/>
      <c r="Z21" s="129"/>
      <c r="AA21" s="129"/>
      <c r="AB21" s="129"/>
      <c r="AC21" s="129"/>
      <c r="AD21" s="129"/>
      <c r="AE21" s="129"/>
      <c r="AF21" s="129"/>
      <c r="AG21" s="129"/>
      <c r="AH21" s="129"/>
      <c r="AI21" s="129"/>
      <c r="AJ21" s="129"/>
      <c r="AK21" s="129"/>
      <c r="AL21" s="129"/>
    </row>
    <row r="22" spans="1:38" ht="15.75">
      <c r="A22" s="119">
        <v>199709</v>
      </c>
      <c r="B22" s="118">
        <v>1997</v>
      </c>
      <c r="C22" s="118">
        <v>9</v>
      </c>
      <c r="D22" s="117" t="s">
        <v>3</v>
      </c>
      <c r="E22" s="26" t="s">
        <v>1110</v>
      </c>
      <c r="F22" s="123">
        <v>57</v>
      </c>
      <c r="G22" s="121">
        <v>4.7</v>
      </c>
      <c r="H22" s="120">
        <v>21</v>
      </c>
      <c r="I22" s="122">
        <v>1.9</v>
      </c>
      <c r="J22" s="122">
        <v>0.1</v>
      </c>
      <c r="K22" s="122">
        <v>0.44</v>
      </c>
      <c r="L22" s="122">
        <v>0.08</v>
      </c>
      <c r="M22" s="122">
        <v>0.45</v>
      </c>
      <c r="N22" s="122">
        <v>0.16</v>
      </c>
      <c r="O22" s="122">
        <v>0.83</v>
      </c>
      <c r="P22" s="122">
        <v>2.6</v>
      </c>
      <c r="Q22" s="122">
        <v>2.37</v>
      </c>
      <c r="R22" s="126"/>
      <c r="S22" s="128"/>
      <c r="T22" s="127"/>
      <c r="U22" s="127"/>
      <c r="V22" s="129"/>
      <c r="W22" s="129"/>
      <c r="X22" s="129"/>
      <c r="Y22" s="129"/>
      <c r="Z22" s="129"/>
      <c r="AA22" s="129"/>
      <c r="AB22" s="129"/>
      <c r="AC22" s="129"/>
      <c r="AD22" s="129"/>
      <c r="AE22" s="129"/>
      <c r="AF22" s="129"/>
      <c r="AG22" s="129"/>
      <c r="AH22" s="129"/>
      <c r="AI22" s="129"/>
      <c r="AJ22" s="129"/>
      <c r="AK22" s="129"/>
      <c r="AL22" s="129"/>
    </row>
    <row r="23" spans="1:38" ht="15.75">
      <c r="A23" s="119">
        <v>199710</v>
      </c>
      <c r="B23" s="118">
        <v>1997</v>
      </c>
      <c r="C23" s="118">
        <v>10</v>
      </c>
      <c r="D23" s="117" t="s">
        <v>3</v>
      </c>
      <c r="E23" s="26" t="s">
        <v>1110</v>
      </c>
      <c r="F23" s="123">
        <v>39</v>
      </c>
      <c r="G23" s="121">
        <v>5</v>
      </c>
      <c r="H23" s="120">
        <v>10</v>
      </c>
      <c r="I23" s="122">
        <v>1.47</v>
      </c>
      <c r="J23" s="122">
        <v>0.12</v>
      </c>
      <c r="K23" s="122">
        <v>0.55000000000000004</v>
      </c>
      <c r="L23" s="122">
        <v>0.01</v>
      </c>
      <c r="M23" s="122">
        <v>0.46</v>
      </c>
      <c r="N23" s="122">
        <v>0.19</v>
      </c>
      <c r="O23" s="122">
        <v>0.59</v>
      </c>
      <c r="P23" s="122">
        <v>3</v>
      </c>
      <c r="Q23" s="122">
        <v>1.99</v>
      </c>
      <c r="R23" s="126"/>
      <c r="S23" s="128"/>
      <c r="T23" s="127"/>
      <c r="U23" s="127"/>
      <c r="V23" s="129"/>
      <c r="W23" s="129"/>
      <c r="X23" s="129"/>
      <c r="Y23" s="129"/>
      <c r="Z23" s="129"/>
      <c r="AA23" s="129"/>
      <c r="AB23" s="129"/>
      <c r="AC23" s="129"/>
      <c r="AD23" s="129"/>
      <c r="AE23" s="129"/>
      <c r="AF23" s="129"/>
      <c r="AG23" s="129"/>
      <c r="AH23" s="129"/>
      <c r="AI23" s="129"/>
      <c r="AJ23" s="129"/>
      <c r="AK23" s="129"/>
      <c r="AL23" s="129"/>
    </row>
    <row r="24" spans="1:38" ht="15.75">
      <c r="A24" s="119">
        <v>199711</v>
      </c>
      <c r="B24" s="118">
        <v>1997</v>
      </c>
      <c r="C24" s="118">
        <v>11</v>
      </c>
      <c r="D24" s="117" t="s">
        <v>3</v>
      </c>
      <c r="E24" s="26" t="s">
        <v>1110</v>
      </c>
      <c r="F24" s="123">
        <v>93</v>
      </c>
      <c r="G24" s="121">
        <v>4.9000000000000004</v>
      </c>
      <c r="H24" s="120">
        <v>12</v>
      </c>
      <c r="I24" s="122">
        <v>1.8</v>
      </c>
      <c r="J24" s="122">
        <v>0.47</v>
      </c>
      <c r="K24" s="122">
        <v>0.8</v>
      </c>
      <c r="L24" s="122">
        <v>0.57999999999999996</v>
      </c>
      <c r="M24" s="122">
        <v>0.39</v>
      </c>
      <c r="N24" s="122">
        <v>0.2</v>
      </c>
      <c r="O24" s="122">
        <v>0.56000000000000005</v>
      </c>
      <c r="P24" s="122">
        <v>2.95</v>
      </c>
      <c r="Q24" s="122">
        <v>2.79</v>
      </c>
      <c r="R24" s="126"/>
      <c r="S24" s="128"/>
      <c r="T24" s="127"/>
      <c r="U24" s="127"/>
      <c r="V24" s="129"/>
      <c r="W24" s="129"/>
      <c r="X24" s="129"/>
      <c r="Y24" s="129"/>
      <c r="Z24" s="129"/>
      <c r="AA24" s="129"/>
      <c r="AB24" s="129"/>
      <c r="AC24" s="129"/>
      <c r="AD24" s="129"/>
      <c r="AE24" s="129"/>
      <c r="AF24" s="129"/>
      <c r="AG24" s="129"/>
      <c r="AH24" s="129"/>
      <c r="AI24" s="129"/>
      <c r="AJ24" s="129"/>
      <c r="AK24" s="129"/>
      <c r="AL24" s="129"/>
    </row>
    <row r="25" spans="1:38" ht="15.75">
      <c r="A25" s="119">
        <v>199712</v>
      </c>
      <c r="B25" s="118">
        <v>1997</v>
      </c>
      <c r="C25" s="118">
        <v>12</v>
      </c>
      <c r="D25" s="117" t="s">
        <v>3</v>
      </c>
      <c r="E25" s="26" t="s">
        <v>1110</v>
      </c>
      <c r="F25" s="123">
        <v>78</v>
      </c>
      <c r="G25" s="121">
        <v>4.5</v>
      </c>
      <c r="H25" s="120">
        <v>35</v>
      </c>
      <c r="I25" s="122">
        <v>0.48</v>
      </c>
      <c r="J25" s="122">
        <v>0.42</v>
      </c>
      <c r="K25" s="122">
        <v>0.78</v>
      </c>
      <c r="L25" s="122">
        <v>0.15</v>
      </c>
      <c r="M25" s="122">
        <v>0.37</v>
      </c>
      <c r="N25" s="122">
        <v>0.13</v>
      </c>
      <c r="O25" s="122">
        <v>0.53</v>
      </c>
      <c r="P25" s="122">
        <v>1.3</v>
      </c>
      <c r="Q25" s="122">
        <v>2.35</v>
      </c>
      <c r="R25" s="126"/>
      <c r="S25" s="128"/>
      <c r="T25" s="127"/>
      <c r="U25" s="127"/>
      <c r="V25" s="129"/>
      <c r="W25" s="129"/>
      <c r="X25" s="129"/>
      <c r="Y25" s="129"/>
      <c r="Z25" s="129"/>
      <c r="AA25" s="129"/>
      <c r="AB25" s="129"/>
      <c r="AC25" s="129"/>
      <c r="AD25" s="129"/>
      <c r="AE25" s="129"/>
      <c r="AF25" s="129"/>
      <c r="AG25" s="129"/>
      <c r="AH25" s="129"/>
      <c r="AI25" s="129"/>
      <c r="AJ25" s="129"/>
      <c r="AK25" s="129"/>
      <c r="AL25" s="129"/>
    </row>
    <row r="26" spans="1:38" ht="15.75">
      <c r="A26" s="119">
        <v>199801</v>
      </c>
      <c r="B26" s="118">
        <v>1998</v>
      </c>
      <c r="C26" s="118">
        <v>1</v>
      </c>
      <c r="D26" s="117" t="s">
        <v>3</v>
      </c>
      <c r="E26" s="26" t="s">
        <v>1110</v>
      </c>
      <c r="F26" s="123">
        <v>4</v>
      </c>
      <c r="G26" s="121">
        <v>4.5</v>
      </c>
      <c r="H26" s="120">
        <v>30</v>
      </c>
      <c r="I26" s="122">
        <v>0.99</v>
      </c>
      <c r="J26" s="122">
        <v>0.43</v>
      </c>
      <c r="K26" s="122">
        <v>0.8</v>
      </c>
      <c r="L26" s="122">
        <v>0.09</v>
      </c>
      <c r="M26" s="122">
        <v>0.65</v>
      </c>
      <c r="N26" s="122">
        <v>0.22</v>
      </c>
      <c r="O26" s="122">
        <v>0.59</v>
      </c>
      <c r="P26" s="122">
        <v>1.8</v>
      </c>
      <c r="Q26" s="122">
        <v>2.46</v>
      </c>
      <c r="R26" s="126"/>
      <c r="S26" s="128"/>
      <c r="T26" s="127"/>
      <c r="U26" s="127"/>
      <c r="V26" s="129"/>
      <c r="W26" s="129"/>
      <c r="X26" s="129"/>
      <c r="Y26" s="129">
        <v>1.32</v>
      </c>
      <c r="Z26" s="129">
        <v>2.5000000000000001E-2</v>
      </c>
      <c r="AA26" s="129">
        <v>0.4</v>
      </c>
      <c r="AB26" s="129">
        <v>6.7</v>
      </c>
      <c r="AC26" s="129">
        <v>0.13</v>
      </c>
      <c r="AD26" s="129">
        <v>0.23</v>
      </c>
      <c r="AE26" s="129">
        <v>0.03</v>
      </c>
      <c r="AF26" s="129">
        <v>177</v>
      </c>
      <c r="AG26" s="129">
        <v>0.43</v>
      </c>
      <c r="AH26" s="129">
        <v>0.1</v>
      </c>
      <c r="AI26" s="129"/>
      <c r="AJ26" s="129">
        <v>4.7E-2</v>
      </c>
      <c r="AK26" s="129">
        <v>13</v>
      </c>
      <c r="AL26" s="129">
        <v>0.3</v>
      </c>
    </row>
    <row r="27" spans="1:38" ht="15.75">
      <c r="A27" s="119">
        <v>199802</v>
      </c>
      <c r="B27" s="118">
        <v>1998</v>
      </c>
      <c r="C27" s="118">
        <v>2</v>
      </c>
      <c r="D27" s="117" t="s">
        <v>3</v>
      </c>
      <c r="E27" s="26" t="s">
        <v>1110</v>
      </c>
      <c r="F27" s="123">
        <v>31</v>
      </c>
      <c r="G27" s="121">
        <v>4.5999999999999996</v>
      </c>
      <c r="H27" s="120">
        <v>24</v>
      </c>
      <c r="I27" s="122">
        <v>2.33</v>
      </c>
      <c r="J27" s="122">
        <v>0.26</v>
      </c>
      <c r="K27" s="122">
        <v>0.8</v>
      </c>
      <c r="L27" s="122">
        <v>0.05</v>
      </c>
      <c r="M27" s="122">
        <v>0.76</v>
      </c>
      <c r="N27" s="122">
        <v>0.25</v>
      </c>
      <c r="O27" s="122">
        <v>0.92</v>
      </c>
      <c r="P27" s="122">
        <v>1.9</v>
      </c>
      <c r="Q27" s="122">
        <v>2.75</v>
      </c>
      <c r="R27" s="126"/>
      <c r="S27" s="128"/>
      <c r="T27" s="127"/>
      <c r="U27" s="127"/>
      <c r="V27" s="129"/>
      <c r="W27" s="129"/>
      <c r="X27" s="129"/>
      <c r="Y27" s="129">
        <v>2.7</v>
      </c>
      <c r="Z27" s="129">
        <v>0.11</v>
      </c>
      <c r="AA27" s="129">
        <v>2.9</v>
      </c>
      <c r="AB27" s="129">
        <v>21.1</v>
      </c>
      <c r="AC27" s="129">
        <v>0.17</v>
      </c>
      <c r="AD27" s="129">
        <v>0.35</v>
      </c>
      <c r="AE27" s="129">
        <v>5.6000000000000001E-2</v>
      </c>
      <c r="AF27" s="129">
        <v>318</v>
      </c>
      <c r="AG27" s="129">
        <v>0.6</v>
      </c>
      <c r="AH27" s="129">
        <v>0.15</v>
      </c>
      <c r="AI27" s="129"/>
      <c r="AJ27" s="129">
        <v>4.4999999999999998E-2</v>
      </c>
      <c r="AK27" s="129">
        <v>7.3</v>
      </c>
      <c r="AL27" s="129">
        <v>0.32</v>
      </c>
    </row>
    <row r="28" spans="1:38" ht="15.75">
      <c r="A28" s="119">
        <v>199803</v>
      </c>
      <c r="B28" s="118">
        <v>1998</v>
      </c>
      <c r="C28" s="118">
        <v>3</v>
      </c>
      <c r="D28" s="117" t="s">
        <v>3</v>
      </c>
      <c r="E28" s="26" t="s">
        <v>1110</v>
      </c>
      <c r="F28" s="123">
        <v>5</v>
      </c>
      <c r="G28" s="121">
        <v>4.7</v>
      </c>
      <c r="H28" s="120">
        <v>22</v>
      </c>
      <c r="I28" s="122">
        <v>2.72</v>
      </c>
      <c r="J28" s="122">
        <v>0.86</v>
      </c>
      <c r="K28" s="122">
        <v>1.5</v>
      </c>
      <c r="L28" s="122">
        <v>0.01</v>
      </c>
      <c r="M28" s="122">
        <v>1.7</v>
      </c>
      <c r="N28" s="122">
        <v>0.61</v>
      </c>
      <c r="O28" s="122">
        <v>1.4</v>
      </c>
      <c r="P28" s="122">
        <v>2.9</v>
      </c>
      <c r="Q28" s="122">
        <v>4.17</v>
      </c>
      <c r="R28" s="126"/>
      <c r="S28" s="128"/>
      <c r="T28" s="127"/>
      <c r="U28" s="127"/>
      <c r="V28" s="129"/>
      <c r="W28" s="129"/>
      <c r="X28" s="129"/>
      <c r="Y28" s="129">
        <v>4.2</v>
      </c>
      <c r="Z28" s="129">
        <v>0.17</v>
      </c>
      <c r="AA28" s="129">
        <v>32.9</v>
      </c>
      <c r="AB28" s="129">
        <v>109.5</v>
      </c>
      <c r="AC28" s="129">
        <v>0.99</v>
      </c>
      <c r="AD28" s="129">
        <v>0.99</v>
      </c>
      <c r="AE28" s="129">
        <v>0.13400000000000001</v>
      </c>
      <c r="AF28" s="129">
        <v>1038</v>
      </c>
      <c r="AG28" s="129">
        <v>1.06</v>
      </c>
      <c r="AH28" s="129">
        <v>0.54</v>
      </c>
      <c r="AI28" s="129"/>
      <c r="AJ28" s="129">
        <v>0.10100000000000001</v>
      </c>
      <c r="AK28" s="129">
        <v>31</v>
      </c>
      <c r="AL28" s="129">
        <v>7.0000000000000007E-2</v>
      </c>
    </row>
    <row r="29" spans="1:38" ht="15.75">
      <c r="A29" s="119">
        <v>199804</v>
      </c>
      <c r="B29" s="118">
        <v>1998</v>
      </c>
      <c r="C29" s="118">
        <v>4</v>
      </c>
      <c r="D29" s="117" t="s">
        <v>3</v>
      </c>
      <c r="E29" s="26" t="s">
        <v>1110</v>
      </c>
      <c r="F29" s="123">
        <v>36</v>
      </c>
      <c r="G29" s="121">
        <v>4.4000000000000004</v>
      </c>
      <c r="H29" s="120">
        <v>39</v>
      </c>
      <c r="I29" s="122">
        <v>1.56</v>
      </c>
      <c r="J29" s="122">
        <v>0.73</v>
      </c>
      <c r="K29" s="122">
        <v>2.08</v>
      </c>
      <c r="L29" s="122">
        <v>0.11</v>
      </c>
      <c r="M29" s="122">
        <v>1.6</v>
      </c>
      <c r="N29" s="122">
        <v>0.05</v>
      </c>
      <c r="O29" s="122">
        <v>1.1000000000000001</v>
      </c>
      <c r="P29" s="122">
        <v>2.4</v>
      </c>
      <c r="Q29" s="122">
        <v>4.22</v>
      </c>
      <c r="R29" s="126"/>
      <c r="S29" s="128"/>
      <c r="T29" s="127"/>
      <c r="U29" s="127"/>
      <c r="V29" s="129"/>
      <c r="W29" s="129"/>
      <c r="X29" s="129"/>
      <c r="Y29" s="129">
        <v>4.8499999999999996</v>
      </c>
      <c r="Z29" s="129">
        <v>0.187</v>
      </c>
      <c r="AA29" s="129">
        <v>1.5</v>
      </c>
      <c r="AB29" s="129">
        <v>56.8</v>
      </c>
      <c r="AC29" s="129">
        <v>0.28000000000000003</v>
      </c>
      <c r="AD29" s="129">
        <v>1.39</v>
      </c>
      <c r="AE29" s="129">
        <v>0.20200000000000001</v>
      </c>
      <c r="AF29" s="129">
        <v>1046</v>
      </c>
      <c r="AG29" s="129">
        <v>1.4</v>
      </c>
      <c r="AH29" s="129">
        <v>0.4</v>
      </c>
      <c r="AI29" s="129"/>
      <c r="AJ29" s="129">
        <v>0.2</v>
      </c>
      <c r="AK29" s="129">
        <v>28</v>
      </c>
      <c r="AL29" s="129">
        <v>0.05</v>
      </c>
    </row>
    <row r="30" spans="1:38" ht="15.75">
      <c r="A30" s="119">
        <v>199805</v>
      </c>
      <c r="B30" s="118">
        <v>1998</v>
      </c>
      <c r="C30" s="118">
        <v>5</v>
      </c>
      <c r="D30" s="117" t="s">
        <v>3</v>
      </c>
      <c r="E30" s="26" t="s">
        <v>1110</v>
      </c>
      <c r="F30" s="123">
        <v>35</v>
      </c>
      <c r="G30" s="121">
        <v>5.4</v>
      </c>
      <c r="H30" s="120">
        <v>4</v>
      </c>
      <c r="I30" s="122">
        <v>1.52</v>
      </c>
      <c r="J30" s="122">
        <v>0</v>
      </c>
      <c r="K30" s="122">
        <v>1.68</v>
      </c>
      <c r="L30" s="122">
        <v>1.25</v>
      </c>
      <c r="M30" s="122">
        <v>0.9</v>
      </c>
      <c r="N30" s="122">
        <v>0.38</v>
      </c>
      <c r="O30" s="122">
        <v>0.76</v>
      </c>
      <c r="P30" s="122">
        <v>5.0999999999999996</v>
      </c>
      <c r="Q30" s="122">
        <v>4.03</v>
      </c>
      <c r="R30" s="126"/>
      <c r="S30" s="128"/>
      <c r="T30" s="127"/>
      <c r="U30" s="127"/>
      <c r="V30" s="129"/>
      <c r="W30" s="129"/>
      <c r="X30" s="129"/>
      <c r="Y30" s="129">
        <v>3.25</v>
      </c>
      <c r="Z30" s="129">
        <v>0.16300000000000001</v>
      </c>
      <c r="AA30" s="129">
        <v>2.6</v>
      </c>
      <c r="AB30" s="129">
        <v>57.5</v>
      </c>
      <c r="AC30" s="129">
        <v>0.26</v>
      </c>
      <c r="AD30" s="129">
        <v>1</v>
      </c>
      <c r="AE30" s="129">
        <v>0.113</v>
      </c>
      <c r="AF30" s="129">
        <v>605</v>
      </c>
      <c r="AG30" s="129">
        <v>1.04</v>
      </c>
      <c r="AH30" s="129">
        <v>0.34</v>
      </c>
      <c r="AI30" s="129"/>
      <c r="AJ30" s="129">
        <v>5.5E-2</v>
      </c>
      <c r="AK30" s="129">
        <v>29</v>
      </c>
      <c r="AL30" s="129">
        <v>0.04</v>
      </c>
    </row>
    <row r="31" spans="1:38" ht="15.75">
      <c r="A31" s="119">
        <v>199806</v>
      </c>
      <c r="B31" s="118">
        <v>1998</v>
      </c>
      <c r="C31" s="118">
        <v>6</v>
      </c>
      <c r="D31" s="117" t="s">
        <v>3</v>
      </c>
      <c r="E31" s="26" t="s">
        <v>1110</v>
      </c>
      <c r="F31" s="123">
        <v>74</v>
      </c>
      <c r="G31" s="121">
        <v>5.2</v>
      </c>
      <c r="H31" s="120">
        <v>7</v>
      </c>
      <c r="I31" s="122">
        <v>1.0900000000000001</v>
      </c>
      <c r="J31" s="122">
        <v>0.09</v>
      </c>
      <c r="K31" s="122">
        <v>0.56000000000000005</v>
      </c>
      <c r="L31" s="122">
        <v>0.13</v>
      </c>
      <c r="M31" s="122">
        <v>0.5</v>
      </c>
      <c r="N31" s="122">
        <v>0.18</v>
      </c>
      <c r="O31" s="122">
        <v>0.49</v>
      </c>
      <c r="P31" s="122">
        <v>3.1</v>
      </c>
      <c r="Q31" s="122">
        <v>2.0099999999999998</v>
      </c>
      <c r="R31" s="126"/>
      <c r="S31" s="128"/>
      <c r="T31" s="127"/>
      <c r="U31" s="127"/>
      <c r="V31" s="129"/>
      <c r="W31" s="129"/>
      <c r="X31" s="129"/>
      <c r="Y31" s="129">
        <v>2.8</v>
      </c>
      <c r="Z31" s="129">
        <v>3.9E-2</v>
      </c>
      <c r="AA31" s="129">
        <v>1.7</v>
      </c>
      <c r="AB31" s="129">
        <v>54.8</v>
      </c>
      <c r="AC31" s="129">
        <v>0.22</v>
      </c>
      <c r="AD31" s="129">
        <v>0.63</v>
      </c>
      <c r="AE31" s="129">
        <v>7.1999999999999995E-2</v>
      </c>
      <c r="AF31" s="129">
        <v>266</v>
      </c>
      <c r="AG31" s="129">
        <v>0.83</v>
      </c>
      <c r="AH31" s="129">
        <v>0.15</v>
      </c>
      <c r="AI31" s="129"/>
      <c r="AJ31" s="129">
        <v>9.8000000000000004E-2</v>
      </c>
      <c r="AK31" s="129">
        <v>26</v>
      </c>
      <c r="AL31" s="129">
        <v>0.09</v>
      </c>
    </row>
    <row r="32" spans="1:38" ht="15.75">
      <c r="A32" s="119">
        <v>199807</v>
      </c>
      <c r="B32" s="118">
        <v>1998</v>
      </c>
      <c r="C32" s="118">
        <v>7</v>
      </c>
      <c r="D32" s="117" t="s">
        <v>3</v>
      </c>
      <c r="E32" s="26" t="s">
        <v>1110</v>
      </c>
      <c r="F32" s="123">
        <v>53</v>
      </c>
      <c r="G32" s="121">
        <v>5.2</v>
      </c>
      <c r="H32" s="120">
        <v>7</v>
      </c>
      <c r="I32" s="122">
        <v>0.99</v>
      </c>
      <c r="J32" s="122">
        <v>0.03</v>
      </c>
      <c r="K32" s="122">
        <v>0.37</v>
      </c>
      <c r="L32" s="122">
        <v>0.14000000000000001</v>
      </c>
      <c r="M32" s="122">
        <v>0.28999999999999998</v>
      </c>
      <c r="N32" s="122">
        <v>0.1</v>
      </c>
      <c r="O32" s="122">
        <v>0.41</v>
      </c>
      <c r="P32" s="122">
        <v>2.4</v>
      </c>
      <c r="Q32" s="122">
        <v>2.0099999999999998</v>
      </c>
      <c r="R32" s="126"/>
      <c r="S32" s="128"/>
      <c r="T32" s="127"/>
      <c r="U32" s="127"/>
      <c r="V32" s="129"/>
      <c r="W32" s="129"/>
      <c r="X32" s="129"/>
      <c r="Y32" s="129">
        <v>2.04</v>
      </c>
      <c r="Z32" s="129">
        <v>6.2E-2</v>
      </c>
      <c r="AA32" s="129">
        <v>2.2000000000000002</v>
      </c>
      <c r="AB32" s="129">
        <v>57.6</v>
      </c>
      <c r="AC32" s="129">
        <v>0.49</v>
      </c>
      <c r="AD32" s="129">
        <v>0.74</v>
      </c>
      <c r="AE32" s="129">
        <v>9.6000000000000002E-2</v>
      </c>
      <c r="AF32" s="129">
        <v>204</v>
      </c>
      <c r="AG32" s="129">
        <v>0.71</v>
      </c>
      <c r="AH32" s="129">
        <v>0.18</v>
      </c>
      <c r="AI32" s="129"/>
      <c r="AJ32" s="129">
        <v>6.4000000000000001E-2</v>
      </c>
      <c r="AK32" s="129">
        <v>30</v>
      </c>
      <c r="AL32" s="129">
        <v>0.2</v>
      </c>
    </row>
    <row r="33" spans="1:38" ht="15.75">
      <c r="A33" s="119">
        <v>199808</v>
      </c>
      <c r="B33" s="118">
        <v>1998</v>
      </c>
      <c r="C33" s="118">
        <v>8</v>
      </c>
      <c r="D33" s="117" t="s">
        <v>3</v>
      </c>
      <c r="E33" s="26" t="s">
        <v>1110</v>
      </c>
      <c r="F33" s="123">
        <v>72</v>
      </c>
      <c r="G33" s="121">
        <v>5.0999999999999996</v>
      </c>
      <c r="H33" s="120">
        <v>7</v>
      </c>
      <c r="I33" s="122">
        <v>0.89</v>
      </c>
      <c r="J33" s="122">
        <v>0.02</v>
      </c>
      <c r="K33" s="122">
        <v>0.36</v>
      </c>
      <c r="L33" s="122">
        <v>0.28000000000000003</v>
      </c>
      <c r="M33" s="122">
        <v>0.28999999999999998</v>
      </c>
      <c r="N33" s="122">
        <v>0.09</v>
      </c>
      <c r="O33" s="122">
        <v>0.47</v>
      </c>
      <c r="P33" s="122">
        <v>2.7</v>
      </c>
      <c r="Q33" s="122">
        <v>1.72</v>
      </c>
      <c r="R33" s="126"/>
      <c r="S33" s="128"/>
      <c r="T33" s="127"/>
      <c r="U33" s="127"/>
      <c r="V33" s="129"/>
      <c r="W33" s="129"/>
      <c r="X33" s="129"/>
      <c r="Y33" s="129">
        <v>1.71</v>
      </c>
      <c r="Z33" s="129">
        <v>5.2999999999999999E-2</v>
      </c>
      <c r="AA33" s="129">
        <v>1.5</v>
      </c>
      <c r="AB33" s="129">
        <v>23.1</v>
      </c>
      <c r="AC33" s="129">
        <v>0.05</v>
      </c>
      <c r="AD33" s="129">
        <v>0.98</v>
      </c>
      <c r="AE33" s="129">
        <v>3.7999999999999999E-2</v>
      </c>
      <c r="AF33" s="129">
        <v>91</v>
      </c>
      <c r="AG33" s="129">
        <v>0.62</v>
      </c>
      <c r="AH33" s="129">
        <v>0.24</v>
      </c>
      <c r="AI33" s="129"/>
      <c r="AJ33" s="129">
        <v>6.4000000000000001E-2</v>
      </c>
      <c r="AK33" s="129">
        <v>32</v>
      </c>
      <c r="AL33" s="129">
        <v>0.27</v>
      </c>
    </row>
    <row r="34" spans="1:38" ht="15.75">
      <c r="A34" s="119">
        <v>199809</v>
      </c>
      <c r="B34" s="118">
        <v>1998</v>
      </c>
      <c r="C34" s="118">
        <v>9</v>
      </c>
      <c r="D34" s="117" t="s">
        <v>3</v>
      </c>
      <c r="E34" s="26" t="s">
        <v>1110</v>
      </c>
      <c r="F34" s="123">
        <v>62</v>
      </c>
      <c r="G34" s="121">
        <v>5</v>
      </c>
      <c r="H34" s="120">
        <v>9</v>
      </c>
      <c r="I34" s="122">
        <v>1.22</v>
      </c>
      <c r="J34" s="122">
        <v>0.05</v>
      </c>
      <c r="K34" s="122">
        <v>0.96</v>
      </c>
      <c r="L34" s="122">
        <v>0.08</v>
      </c>
      <c r="M34" s="122">
        <v>0.6</v>
      </c>
      <c r="N34" s="122">
        <v>0.21</v>
      </c>
      <c r="O34" s="122">
        <v>0.62</v>
      </c>
      <c r="P34" s="122">
        <v>4.8</v>
      </c>
      <c r="Q34" s="122">
        <v>2.38</v>
      </c>
      <c r="R34" s="126"/>
      <c r="S34" s="128"/>
      <c r="T34" s="127"/>
      <c r="U34" s="127"/>
      <c r="V34" s="129"/>
      <c r="W34" s="129"/>
      <c r="X34" s="129"/>
      <c r="Y34" s="129">
        <v>2.5299999999999998</v>
      </c>
      <c r="Z34" s="129">
        <v>6.5000000000000002E-2</v>
      </c>
      <c r="AA34" s="129">
        <v>1.2</v>
      </c>
      <c r="AB34" s="129">
        <v>22.8</v>
      </c>
      <c r="AC34" s="129">
        <v>0.05</v>
      </c>
      <c r="AD34" s="129">
        <v>0.5</v>
      </c>
      <c r="AE34" s="129">
        <v>5.2999999999999999E-2</v>
      </c>
      <c r="AF34" s="129">
        <v>114</v>
      </c>
      <c r="AG34" s="129">
        <v>0.56999999999999995</v>
      </c>
      <c r="AH34" s="129">
        <v>0.24</v>
      </c>
      <c r="AI34" s="129"/>
      <c r="AJ34" s="129">
        <v>5.5E-2</v>
      </c>
      <c r="AK34" s="129">
        <v>38</v>
      </c>
      <c r="AL34" s="129">
        <v>0.37</v>
      </c>
    </row>
    <row r="35" spans="1:38" ht="15.75">
      <c r="A35" s="119">
        <v>199810</v>
      </c>
      <c r="B35" s="118">
        <v>1998</v>
      </c>
      <c r="C35" s="118">
        <v>10</v>
      </c>
      <c r="D35" s="117" t="s">
        <v>3</v>
      </c>
      <c r="E35" s="26" t="s">
        <v>1110</v>
      </c>
      <c r="F35" s="123">
        <v>78</v>
      </c>
      <c r="G35" s="121">
        <v>5.2</v>
      </c>
      <c r="H35" s="120">
        <v>6</v>
      </c>
      <c r="I35" s="122">
        <v>1.19</v>
      </c>
      <c r="J35" s="122">
        <v>0.02</v>
      </c>
      <c r="K35" s="122">
        <v>0.3</v>
      </c>
      <c r="L35" s="122">
        <v>0.05</v>
      </c>
      <c r="M35" s="122">
        <v>0.36</v>
      </c>
      <c r="N35" s="122">
        <v>0.15</v>
      </c>
      <c r="O35" s="122">
        <v>0.5</v>
      </c>
      <c r="P35" s="122">
        <v>2.5</v>
      </c>
      <c r="Q35" s="122">
        <v>1.63</v>
      </c>
      <c r="R35" s="126"/>
      <c r="S35" s="128"/>
      <c r="T35" s="127"/>
      <c r="U35" s="127"/>
      <c r="V35" s="129"/>
      <c r="W35" s="129"/>
      <c r="X35" s="129"/>
      <c r="Y35" s="129">
        <v>1.08</v>
      </c>
      <c r="Z35" s="129">
        <v>3.6999999999999998E-2</v>
      </c>
      <c r="AA35" s="129">
        <v>0.9</v>
      </c>
      <c r="AB35" s="129">
        <v>19.600000000000001</v>
      </c>
      <c r="AC35" s="129">
        <v>0.05</v>
      </c>
      <c r="AD35" s="129">
        <v>0.2</v>
      </c>
      <c r="AE35" s="129">
        <v>2.9000000000000001E-2</v>
      </c>
      <c r="AF35" s="129">
        <v>129</v>
      </c>
      <c r="AG35" s="129">
        <v>0.35</v>
      </c>
      <c r="AH35" s="129">
        <v>0.05</v>
      </c>
      <c r="AI35" s="129"/>
      <c r="AJ35" s="129">
        <v>6.9000000000000006E-2</v>
      </c>
      <c r="AK35" s="129">
        <v>22</v>
      </c>
      <c r="AL35" s="129">
        <v>0.2</v>
      </c>
    </row>
    <row r="36" spans="1:38" ht="15.75">
      <c r="A36" s="119">
        <v>199811</v>
      </c>
      <c r="B36" s="118">
        <v>1998</v>
      </c>
      <c r="C36" s="118">
        <v>11</v>
      </c>
      <c r="D36" s="117" t="s">
        <v>3</v>
      </c>
      <c r="E36" s="26" t="s">
        <v>1110</v>
      </c>
      <c r="F36" s="123">
        <v>43</v>
      </c>
      <c r="G36" s="121">
        <v>4.7</v>
      </c>
      <c r="H36" s="120">
        <v>20</v>
      </c>
      <c r="I36" s="122">
        <v>1.26</v>
      </c>
      <c r="J36" s="122">
        <v>0.5</v>
      </c>
      <c r="K36" s="122">
        <v>1.94</v>
      </c>
      <c r="L36" s="122">
        <v>0.56999999999999995</v>
      </c>
      <c r="M36" s="122">
        <v>0.81</v>
      </c>
      <c r="N36" s="122">
        <v>0.31</v>
      </c>
      <c r="O36" s="122">
        <v>0.72</v>
      </c>
      <c r="P36" s="122">
        <v>1.6</v>
      </c>
      <c r="Q36" s="122">
        <v>3.2</v>
      </c>
      <c r="R36" s="126"/>
      <c r="S36" s="128"/>
      <c r="T36" s="127"/>
      <c r="U36" s="127"/>
      <c r="V36" s="129"/>
      <c r="W36" s="129"/>
      <c r="X36" s="129"/>
      <c r="Y36" s="129">
        <v>2.46</v>
      </c>
      <c r="Z36" s="129">
        <v>7.6999999999999999E-2</v>
      </c>
      <c r="AA36" s="129">
        <v>2.4</v>
      </c>
      <c r="AB36" s="129">
        <v>15.6</v>
      </c>
      <c r="AC36" s="129">
        <v>0.05</v>
      </c>
      <c r="AD36" s="129">
        <v>0.48</v>
      </c>
      <c r="AE36" s="129">
        <v>0.04</v>
      </c>
      <c r="AF36" s="129">
        <v>208</v>
      </c>
      <c r="AG36" s="129">
        <v>0.82</v>
      </c>
      <c r="AH36" s="129">
        <v>0.19</v>
      </c>
      <c r="AI36" s="129"/>
      <c r="AJ36" s="129">
        <v>5.7000000000000002E-2</v>
      </c>
      <c r="AK36" s="129">
        <v>8.6999999999999993</v>
      </c>
      <c r="AL36" s="129">
        <v>0.06</v>
      </c>
    </row>
    <row r="37" spans="1:38" ht="15.75">
      <c r="A37" s="119">
        <v>199812</v>
      </c>
      <c r="B37" s="118">
        <v>1998</v>
      </c>
      <c r="C37" s="118">
        <v>12</v>
      </c>
      <c r="D37" s="117" t="s">
        <v>3</v>
      </c>
      <c r="E37" s="26" t="s">
        <v>1110</v>
      </c>
      <c r="F37" s="123">
        <v>62</v>
      </c>
      <c r="G37" s="121">
        <v>4.7</v>
      </c>
      <c r="H37" s="120">
        <v>20</v>
      </c>
      <c r="I37" s="122">
        <v>1.64</v>
      </c>
      <c r="J37" s="122">
        <v>0.17</v>
      </c>
      <c r="K37" s="122">
        <v>0.46</v>
      </c>
      <c r="L37" s="122">
        <v>0.1</v>
      </c>
      <c r="M37" s="122">
        <v>0.24</v>
      </c>
      <c r="N37" s="122">
        <v>0.11</v>
      </c>
      <c r="O37" s="122">
        <v>0.82</v>
      </c>
      <c r="P37" s="122">
        <v>0.86</v>
      </c>
      <c r="Q37" s="122">
        <v>1.92</v>
      </c>
      <c r="R37" s="126"/>
      <c r="S37" s="128"/>
      <c r="T37" s="127"/>
      <c r="U37" s="127"/>
      <c r="V37" s="129"/>
      <c r="W37" s="129"/>
      <c r="X37" s="129"/>
      <c r="Y37" s="129">
        <v>1.25</v>
      </c>
      <c r="Z37" s="129">
        <v>6.2E-2</v>
      </c>
      <c r="AA37" s="129">
        <v>3.1</v>
      </c>
      <c r="AB37" s="129">
        <v>12.8</v>
      </c>
      <c r="AC37" s="129">
        <v>0.18</v>
      </c>
      <c r="AD37" s="129">
        <v>0.37</v>
      </c>
      <c r="AE37" s="129">
        <v>2.9000000000000001E-2</v>
      </c>
      <c r="AF37" s="129">
        <v>139</v>
      </c>
      <c r="AG37" s="129">
        <v>0.42</v>
      </c>
      <c r="AH37" s="129">
        <v>0.11</v>
      </c>
      <c r="AI37" s="129"/>
      <c r="AJ37" s="129">
        <v>0.05</v>
      </c>
      <c r="AK37" s="129">
        <v>5.4</v>
      </c>
      <c r="AL37" s="129">
        <v>0.04</v>
      </c>
    </row>
    <row r="38" spans="1:38" ht="15.75">
      <c r="A38" s="119">
        <v>199901</v>
      </c>
      <c r="B38" s="118">
        <v>1999</v>
      </c>
      <c r="C38" s="118">
        <v>1</v>
      </c>
      <c r="D38" s="117" t="s">
        <v>3</v>
      </c>
      <c r="E38" s="26" t="s">
        <v>1110</v>
      </c>
      <c r="F38" s="123">
        <v>62</v>
      </c>
      <c r="G38" s="121">
        <v>4.7</v>
      </c>
      <c r="H38" s="120">
        <v>22</v>
      </c>
      <c r="I38" s="122">
        <v>1.96</v>
      </c>
      <c r="J38" s="122">
        <v>0.31</v>
      </c>
      <c r="K38" s="122">
        <v>0.72</v>
      </c>
      <c r="L38" s="122">
        <v>0.1</v>
      </c>
      <c r="M38" s="122">
        <v>0.36</v>
      </c>
      <c r="N38" s="122">
        <v>0.18</v>
      </c>
      <c r="O38" s="122">
        <v>1.1000000000000001</v>
      </c>
      <c r="P38" s="122">
        <v>1.1000000000000001</v>
      </c>
      <c r="Q38" s="122">
        <v>2.37</v>
      </c>
      <c r="R38" s="126"/>
      <c r="S38" s="128"/>
      <c r="T38" s="127"/>
      <c r="U38" s="127"/>
      <c r="V38" s="129"/>
      <c r="W38" s="129"/>
      <c r="X38" s="129"/>
      <c r="Y38" s="129">
        <v>1.94</v>
      </c>
      <c r="Z38" s="129">
        <v>8.1000000000000003E-2</v>
      </c>
      <c r="AA38" s="129">
        <v>3.4</v>
      </c>
      <c r="AB38" s="129">
        <v>14.1</v>
      </c>
      <c r="AC38" s="129">
        <v>0.05</v>
      </c>
      <c r="AD38" s="129">
        <v>0.39</v>
      </c>
      <c r="AE38" s="129">
        <v>4.2000000000000003E-2</v>
      </c>
      <c r="AF38" s="129">
        <v>235</v>
      </c>
      <c r="AG38" s="129">
        <v>0.4</v>
      </c>
      <c r="AH38" s="129">
        <v>0.64</v>
      </c>
      <c r="AI38" s="129"/>
      <c r="AJ38" s="129">
        <v>0.108</v>
      </c>
      <c r="AK38" s="129"/>
      <c r="AL38" s="129"/>
    </row>
    <row r="39" spans="1:38" ht="15.75">
      <c r="A39" s="119">
        <v>199902</v>
      </c>
      <c r="B39" s="118">
        <v>1999</v>
      </c>
      <c r="C39" s="118">
        <v>2</v>
      </c>
      <c r="D39" s="117" t="s">
        <v>3</v>
      </c>
      <c r="E39" s="26" t="s">
        <v>1110</v>
      </c>
      <c r="F39" s="123">
        <v>19</v>
      </c>
      <c r="G39" s="121">
        <v>4.5999999999999996</v>
      </c>
      <c r="H39" s="120">
        <v>25</v>
      </c>
      <c r="I39" s="122">
        <v>2</v>
      </c>
      <c r="J39" s="122">
        <v>0.33</v>
      </c>
      <c r="K39" s="122">
        <v>0.63</v>
      </c>
      <c r="L39" s="122">
        <v>0.16</v>
      </c>
      <c r="M39" s="122">
        <v>0.31</v>
      </c>
      <c r="N39" s="122">
        <v>0.21</v>
      </c>
      <c r="O39" s="122">
        <v>1.1000000000000001</v>
      </c>
      <c r="P39" s="122">
        <v>0.08</v>
      </c>
      <c r="Q39" s="122">
        <v>2.4300000000000002</v>
      </c>
      <c r="R39" s="126"/>
      <c r="S39" s="128">
        <v>0.26</v>
      </c>
      <c r="T39" s="127"/>
      <c r="U39" s="127"/>
      <c r="V39" s="129"/>
      <c r="W39" s="129"/>
      <c r="X39" s="129"/>
      <c r="Y39" s="129">
        <v>12.37</v>
      </c>
      <c r="Z39" s="129">
        <v>3.4000000000000002E-2</v>
      </c>
      <c r="AA39" s="129">
        <v>4.8</v>
      </c>
      <c r="AB39" s="129">
        <v>44.8</v>
      </c>
      <c r="AC39" s="129">
        <v>0.48</v>
      </c>
      <c r="AD39" s="129">
        <v>1.07</v>
      </c>
      <c r="AE39" s="129">
        <v>4.3999999999999997E-2</v>
      </c>
      <c r="AF39" s="129">
        <v>283</v>
      </c>
      <c r="AG39" s="129">
        <v>0.86</v>
      </c>
      <c r="AH39" s="129">
        <v>0.24</v>
      </c>
      <c r="AI39" s="129"/>
      <c r="AJ39" s="129">
        <v>0.192</v>
      </c>
      <c r="AK39" s="129"/>
      <c r="AL39" s="129"/>
    </row>
    <row r="40" spans="1:38" ht="15.75">
      <c r="A40" s="119">
        <v>199903</v>
      </c>
      <c r="B40" s="118">
        <v>1999</v>
      </c>
      <c r="C40" s="118">
        <v>3</v>
      </c>
      <c r="D40" s="117" t="s">
        <v>3</v>
      </c>
      <c r="E40" s="26" t="s">
        <v>1110</v>
      </c>
      <c r="F40" s="123">
        <v>72</v>
      </c>
      <c r="G40" s="121">
        <v>4.3</v>
      </c>
      <c r="H40" s="120">
        <v>46</v>
      </c>
      <c r="I40" s="122">
        <v>0.97</v>
      </c>
      <c r="J40" s="122">
        <v>0.48</v>
      </c>
      <c r="K40" s="122">
        <v>1.44</v>
      </c>
      <c r="L40" s="122">
        <v>0.28000000000000003</v>
      </c>
      <c r="M40" s="122">
        <v>0.65</v>
      </c>
      <c r="N40" s="122">
        <v>0.26</v>
      </c>
      <c r="O40" s="122">
        <v>0.71</v>
      </c>
      <c r="P40" s="122">
        <v>1.5</v>
      </c>
      <c r="Q40" s="122">
        <v>3.18</v>
      </c>
      <c r="R40" s="126"/>
      <c r="S40" s="128">
        <v>0.52</v>
      </c>
      <c r="T40" s="127"/>
      <c r="U40" s="127"/>
      <c r="V40" s="129"/>
      <c r="W40" s="129"/>
      <c r="X40" s="129"/>
      <c r="Y40" s="129">
        <v>3.1</v>
      </c>
      <c r="Z40" s="129">
        <v>5.0000000000000001E-3</v>
      </c>
      <c r="AA40" s="129">
        <v>1.2</v>
      </c>
      <c r="AB40" s="129">
        <v>17.7</v>
      </c>
      <c r="AC40" s="129">
        <v>0.05</v>
      </c>
      <c r="AD40" s="129">
        <v>0.54</v>
      </c>
      <c r="AE40" s="129">
        <v>8.9999999999999993E-3</v>
      </c>
      <c r="AF40" s="129">
        <v>279</v>
      </c>
      <c r="AG40" s="129">
        <v>1</v>
      </c>
      <c r="AH40" s="129">
        <v>0.7</v>
      </c>
      <c r="AI40" s="129"/>
      <c r="AJ40" s="129">
        <v>0.11700000000000001</v>
      </c>
      <c r="AK40" s="129"/>
      <c r="AL40" s="129"/>
    </row>
    <row r="41" spans="1:38" ht="15.75">
      <c r="A41" s="119">
        <v>199904</v>
      </c>
      <c r="B41" s="118">
        <v>1999</v>
      </c>
      <c r="C41" s="118">
        <v>4</v>
      </c>
      <c r="D41" s="117" t="s">
        <v>3</v>
      </c>
      <c r="E41" s="26" t="s">
        <v>1110</v>
      </c>
      <c r="F41" s="123">
        <v>49</v>
      </c>
      <c r="G41" s="121">
        <v>4.9000000000000004</v>
      </c>
      <c r="H41" s="120">
        <v>13</v>
      </c>
      <c r="I41" s="122">
        <v>0.89</v>
      </c>
      <c r="J41" s="122">
        <v>0.05</v>
      </c>
      <c r="K41" s="122">
        <v>0.55000000000000004</v>
      </c>
      <c r="L41" s="122">
        <v>0.01</v>
      </c>
      <c r="M41" s="122">
        <v>0.45</v>
      </c>
      <c r="N41" s="122">
        <v>0.19</v>
      </c>
      <c r="O41" s="122">
        <v>0.56000000000000005</v>
      </c>
      <c r="P41" s="122">
        <v>1.5</v>
      </c>
      <c r="Q41" s="122">
        <v>1.74</v>
      </c>
      <c r="R41" s="126"/>
      <c r="S41" s="128">
        <v>0.26</v>
      </c>
      <c r="T41" s="127"/>
      <c r="U41" s="127"/>
      <c r="V41" s="129"/>
      <c r="W41" s="129"/>
      <c r="X41" s="129"/>
      <c r="Y41" s="129">
        <v>2.31</v>
      </c>
      <c r="Z41" s="129">
        <v>6.0999999999999999E-2</v>
      </c>
      <c r="AA41" s="129">
        <v>1.9</v>
      </c>
      <c r="AB41" s="129">
        <v>22.9</v>
      </c>
      <c r="AC41" s="129">
        <v>0.28999999999999998</v>
      </c>
      <c r="AD41" s="129">
        <v>0.49</v>
      </c>
      <c r="AE41" s="129">
        <v>4.2999999999999997E-2</v>
      </c>
      <c r="AF41" s="129">
        <v>199</v>
      </c>
      <c r="AG41" s="129">
        <v>0.54</v>
      </c>
      <c r="AH41" s="129">
        <v>0.23</v>
      </c>
      <c r="AI41" s="129"/>
      <c r="AJ41" s="129">
        <v>7.1999999999999995E-2</v>
      </c>
      <c r="AK41" s="129"/>
      <c r="AL41" s="129"/>
    </row>
    <row r="42" spans="1:38" ht="15.75">
      <c r="A42" s="119">
        <v>199905</v>
      </c>
      <c r="B42" s="118">
        <v>1999</v>
      </c>
      <c r="C42" s="118">
        <v>5</v>
      </c>
      <c r="D42" s="117" t="s">
        <v>3</v>
      </c>
      <c r="E42" s="26" t="s">
        <v>1110</v>
      </c>
      <c r="F42" s="123">
        <v>10</v>
      </c>
      <c r="G42" s="121">
        <v>5</v>
      </c>
      <c r="H42" s="120">
        <v>11</v>
      </c>
      <c r="I42" s="122">
        <v>1.18</v>
      </c>
      <c r="J42" s="122">
        <v>0.25</v>
      </c>
      <c r="K42" s="122">
        <v>0.82</v>
      </c>
      <c r="L42" s="122">
        <v>7.0000000000000007E-2</v>
      </c>
      <c r="M42" s="122">
        <v>0.56000000000000005</v>
      </c>
      <c r="N42" s="122">
        <v>0.28000000000000003</v>
      </c>
      <c r="O42" s="122">
        <v>0.49</v>
      </c>
      <c r="P42" s="122">
        <v>2.2999999999999998</v>
      </c>
      <c r="Q42" s="122">
        <v>2.2599999999999998</v>
      </c>
      <c r="R42" s="126"/>
      <c r="S42" s="128">
        <v>0.61</v>
      </c>
      <c r="T42" s="127"/>
      <c r="U42" s="127"/>
      <c r="V42" s="129"/>
      <c r="W42" s="129"/>
      <c r="X42" s="129"/>
      <c r="Y42" s="129">
        <v>3.41</v>
      </c>
      <c r="Z42" s="129">
        <v>0.16900000000000001</v>
      </c>
      <c r="AA42" s="129">
        <v>3.4</v>
      </c>
      <c r="AB42" s="129">
        <v>117.2</v>
      </c>
      <c r="AC42" s="129">
        <v>0.5</v>
      </c>
      <c r="AD42" s="129">
        <v>3.65</v>
      </c>
      <c r="AE42" s="129">
        <v>0.13800000000000001</v>
      </c>
      <c r="AF42" s="129">
        <v>389</v>
      </c>
      <c r="AG42" s="129">
        <v>1.07</v>
      </c>
      <c r="AH42" s="129">
        <v>0.37</v>
      </c>
      <c r="AI42" s="129"/>
      <c r="AJ42" s="129">
        <v>3.2000000000000001E-2</v>
      </c>
      <c r="AK42" s="129"/>
      <c r="AL42" s="129"/>
    </row>
    <row r="43" spans="1:38" ht="15.75">
      <c r="A43" s="119">
        <v>199906</v>
      </c>
      <c r="B43" s="118">
        <v>1999</v>
      </c>
      <c r="C43" s="118">
        <v>6</v>
      </c>
      <c r="D43" s="117" t="s">
        <v>3</v>
      </c>
      <c r="E43" s="26" t="s">
        <v>1110</v>
      </c>
      <c r="F43" s="123">
        <v>72</v>
      </c>
      <c r="G43" s="121">
        <v>4.9000000000000004</v>
      </c>
      <c r="H43" s="120">
        <v>12</v>
      </c>
      <c r="I43" s="122">
        <v>1.19</v>
      </c>
      <c r="J43" s="122">
        <v>0.19</v>
      </c>
      <c r="K43" s="122">
        <v>0.66</v>
      </c>
      <c r="L43" s="122">
        <v>0.14000000000000001</v>
      </c>
      <c r="M43" s="122">
        <v>0.61</v>
      </c>
      <c r="N43" s="122">
        <v>0.24</v>
      </c>
      <c r="O43" s="122">
        <v>0.62</v>
      </c>
      <c r="P43" s="122">
        <v>2.5</v>
      </c>
      <c r="Q43" s="122">
        <v>2.3199999999999998</v>
      </c>
      <c r="R43" s="126"/>
      <c r="S43" s="128">
        <v>0.76</v>
      </c>
      <c r="T43" s="127"/>
      <c r="U43" s="127"/>
      <c r="V43" s="129"/>
      <c r="W43" s="129"/>
      <c r="X43" s="129"/>
      <c r="Y43" s="129">
        <v>2.92</v>
      </c>
      <c r="Z43" s="129">
        <v>0.158</v>
      </c>
      <c r="AA43" s="129">
        <v>1.9</v>
      </c>
      <c r="AB43" s="129">
        <v>54.6</v>
      </c>
      <c r="AC43" s="129">
        <v>0.7</v>
      </c>
      <c r="AD43" s="129">
        <v>0.98</v>
      </c>
      <c r="AE43" s="129">
        <v>0.114</v>
      </c>
      <c r="AF43" s="129">
        <v>522</v>
      </c>
      <c r="AG43" s="129">
        <v>1.19</v>
      </c>
      <c r="AH43" s="129">
        <v>0.43</v>
      </c>
      <c r="AI43" s="129"/>
      <c r="AJ43" s="129">
        <v>8.5000000000000006E-2</v>
      </c>
      <c r="AK43" s="129"/>
      <c r="AL43" s="129"/>
    </row>
    <row r="44" spans="1:38" ht="15.75">
      <c r="A44" s="119">
        <v>199907</v>
      </c>
      <c r="B44" s="118">
        <v>1999</v>
      </c>
      <c r="C44" s="118">
        <v>7</v>
      </c>
      <c r="D44" s="117" t="s">
        <v>3</v>
      </c>
      <c r="E44" s="26" t="s">
        <v>1110</v>
      </c>
      <c r="F44" s="123">
        <v>53</v>
      </c>
      <c r="G44" s="121">
        <v>5.0999999999999996</v>
      </c>
      <c r="H44" s="120">
        <v>8</v>
      </c>
      <c r="I44" s="122">
        <v>0.88</v>
      </c>
      <c r="J44" s="122">
        <v>0.11</v>
      </c>
      <c r="K44" s="122">
        <v>0.54</v>
      </c>
      <c r="L44" s="122">
        <v>0.09</v>
      </c>
      <c r="M44" s="122">
        <v>0.43</v>
      </c>
      <c r="N44" s="122">
        <v>0.17</v>
      </c>
      <c r="O44" s="122">
        <v>0.42</v>
      </c>
      <c r="P44" s="122">
        <v>2.5</v>
      </c>
      <c r="Q44" s="122">
        <v>1.85</v>
      </c>
      <c r="R44" s="126"/>
      <c r="S44" s="128">
        <v>0.55000000000000004</v>
      </c>
      <c r="T44" s="127"/>
      <c r="U44" s="127"/>
      <c r="V44" s="129"/>
      <c r="W44" s="129"/>
      <c r="X44" s="129"/>
      <c r="Y44" s="129">
        <v>2.77</v>
      </c>
      <c r="Z44" s="129">
        <v>8.7999999999999995E-2</v>
      </c>
      <c r="AA44" s="129">
        <v>2.4</v>
      </c>
      <c r="AB44" s="129">
        <v>47.2</v>
      </c>
      <c r="AC44" s="129">
        <v>0.67</v>
      </c>
      <c r="AD44" s="129">
        <v>0.95</v>
      </c>
      <c r="AE44" s="129">
        <v>8.3000000000000004E-2</v>
      </c>
      <c r="AF44" s="129">
        <v>260</v>
      </c>
      <c r="AG44" s="129">
        <v>1.08</v>
      </c>
      <c r="AH44" s="129">
        <v>0.33</v>
      </c>
      <c r="AI44" s="129"/>
      <c r="AJ44" s="129">
        <v>6.3E-2</v>
      </c>
      <c r="AK44" s="129"/>
      <c r="AL44" s="129"/>
    </row>
    <row r="45" spans="1:38" ht="15.75">
      <c r="A45" s="119">
        <v>199908</v>
      </c>
      <c r="B45" s="118">
        <v>1999</v>
      </c>
      <c r="C45" s="118">
        <v>8</v>
      </c>
      <c r="D45" s="117" t="s">
        <v>3</v>
      </c>
      <c r="E45" s="26" t="s">
        <v>1110</v>
      </c>
      <c r="F45" s="123">
        <v>52</v>
      </c>
      <c r="G45" s="121">
        <v>5</v>
      </c>
      <c r="H45" s="120">
        <v>11</v>
      </c>
      <c r="I45" s="122">
        <v>0.83</v>
      </c>
      <c r="J45" s="122">
        <v>0.08</v>
      </c>
      <c r="K45" s="122">
        <v>0.43</v>
      </c>
      <c r="L45" s="122">
        <v>0.05</v>
      </c>
      <c r="M45" s="122">
        <v>0.46</v>
      </c>
      <c r="N45" s="122">
        <v>0.15</v>
      </c>
      <c r="O45" s="122">
        <v>0.39</v>
      </c>
      <c r="P45" s="122">
        <v>2.5</v>
      </c>
      <c r="Q45" s="122">
        <v>2.0299999999999998</v>
      </c>
      <c r="R45" s="126"/>
      <c r="S45" s="128">
        <v>0.56000000000000005</v>
      </c>
      <c r="T45" s="127"/>
      <c r="U45" s="127"/>
      <c r="V45" s="129"/>
      <c r="W45" s="129"/>
      <c r="X45" s="129"/>
      <c r="Y45" s="129">
        <v>1.77</v>
      </c>
      <c r="Z45" s="129">
        <v>0.03</v>
      </c>
      <c r="AA45" s="129">
        <v>1.6</v>
      </c>
      <c r="AB45" s="129">
        <v>26.1</v>
      </c>
      <c r="AC45" s="129">
        <v>0.96</v>
      </c>
      <c r="AD45" s="129">
        <v>0.60099999999999998</v>
      </c>
      <c r="AE45" s="129">
        <v>6.8000000000000005E-2</v>
      </c>
      <c r="AF45" s="129">
        <v>205</v>
      </c>
      <c r="AG45" s="129">
        <v>1</v>
      </c>
      <c r="AH45" s="129">
        <v>0.28000000000000003</v>
      </c>
      <c r="AI45" s="129"/>
      <c r="AJ45" s="129">
        <v>5.8999999999999997E-2</v>
      </c>
      <c r="AK45" s="129"/>
      <c r="AL45" s="129"/>
    </row>
    <row r="46" spans="1:38" ht="15.75">
      <c r="A46" s="119">
        <v>199909</v>
      </c>
      <c r="B46" s="118">
        <v>1999</v>
      </c>
      <c r="C46" s="118">
        <v>9</v>
      </c>
      <c r="D46" s="117" t="s">
        <v>3</v>
      </c>
      <c r="E46" s="26" t="s">
        <v>1110</v>
      </c>
      <c r="F46" s="123">
        <v>89</v>
      </c>
      <c r="G46" s="121">
        <v>4.9000000000000004</v>
      </c>
      <c r="H46" s="120">
        <v>12</v>
      </c>
      <c r="I46" s="122">
        <v>0.93</v>
      </c>
      <c r="J46" s="122">
        <v>0.09</v>
      </c>
      <c r="K46" s="122">
        <v>0.57999999999999996</v>
      </c>
      <c r="L46" s="122">
        <v>0.11</v>
      </c>
      <c r="M46" s="122">
        <v>0.51</v>
      </c>
      <c r="N46" s="122">
        <v>0.19</v>
      </c>
      <c r="O46" s="122">
        <v>0.45</v>
      </c>
      <c r="P46" s="122">
        <v>3</v>
      </c>
      <c r="Q46" s="122">
        <v>2.06</v>
      </c>
      <c r="R46" s="126"/>
      <c r="S46" s="128">
        <v>0.66</v>
      </c>
      <c r="T46" s="127"/>
      <c r="U46" s="127"/>
      <c r="V46" s="129"/>
      <c r="W46" s="129"/>
      <c r="X46" s="129"/>
      <c r="Y46" s="129"/>
      <c r="Z46" s="129"/>
      <c r="AA46" s="129"/>
      <c r="AB46" s="129"/>
      <c r="AC46" s="129"/>
      <c r="AD46" s="129"/>
      <c r="AE46" s="129"/>
      <c r="AF46" s="129"/>
      <c r="AG46" s="129"/>
      <c r="AH46" s="129"/>
      <c r="AI46" s="129"/>
      <c r="AJ46" s="129"/>
      <c r="AK46" s="129"/>
      <c r="AL46" s="129"/>
    </row>
    <row r="47" spans="1:38" ht="15.75">
      <c r="A47" s="119">
        <v>199910</v>
      </c>
      <c r="B47" s="118">
        <v>1999</v>
      </c>
      <c r="C47" s="118">
        <v>10</v>
      </c>
      <c r="D47" s="117" t="s">
        <v>3</v>
      </c>
      <c r="E47" s="26" t="s">
        <v>1110</v>
      </c>
      <c r="F47" s="123">
        <v>28</v>
      </c>
      <c r="G47" s="121">
        <v>5.0999999999999996</v>
      </c>
      <c r="H47" s="120">
        <v>9</v>
      </c>
      <c r="I47" s="122">
        <v>2.83</v>
      </c>
      <c r="J47" s="122">
        <v>7.0000000000000007E-2</v>
      </c>
      <c r="K47" s="122">
        <v>1.46</v>
      </c>
      <c r="L47" s="122">
        <v>0.01</v>
      </c>
      <c r="M47" s="122">
        <v>0.81</v>
      </c>
      <c r="N47" s="122">
        <v>0.44</v>
      </c>
      <c r="O47" s="122">
        <v>1.1000000000000001</v>
      </c>
      <c r="P47" s="122">
        <v>5.4</v>
      </c>
      <c r="Q47" s="122">
        <v>3.1</v>
      </c>
      <c r="R47" s="126"/>
      <c r="S47" s="128">
        <v>0.6</v>
      </c>
      <c r="T47" s="127"/>
      <c r="U47" s="127"/>
      <c r="V47" s="129"/>
      <c r="W47" s="129"/>
      <c r="X47" s="129"/>
      <c r="Y47" s="129"/>
      <c r="Z47" s="129"/>
      <c r="AA47" s="129"/>
      <c r="AB47" s="129"/>
      <c r="AC47" s="129"/>
      <c r="AD47" s="129"/>
      <c r="AE47" s="129"/>
      <c r="AF47" s="129"/>
      <c r="AG47" s="129"/>
      <c r="AH47" s="129"/>
      <c r="AI47" s="129"/>
      <c r="AJ47" s="129"/>
      <c r="AK47" s="129"/>
      <c r="AL47" s="129"/>
    </row>
    <row r="48" spans="1:38" ht="15.75">
      <c r="A48" s="119">
        <v>199911</v>
      </c>
      <c r="B48" s="118">
        <v>1999</v>
      </c>
      <c r="C48" s="118">
        <v>11</v>
      </c>
      <c r="D48" s="117" t="s">
        <v>3</v>
      </c>
      <c r="E48" s="26" t="s">
        <v>1110</v>
      </c>
      <c r="F48" s="123">
        <v>45</v>
      </c>
      <c r="G48" s="121">
        <v>4.4000000000000004</v>
      </c>
      <c r="H48" s="120">
        <v>44</v>
      </c>
      <c r="I48" s="122">
        <v>5.84</v>
      </c>
      <c r="J48" s="122">
        <v>0.6</v>
      </c>
      <c r="K48" s="122">
        <v>3.62</v>
      </c>
      <c r="L48" s="122">
        <v>0.37</v>
      </c>
      <c r="M48" s="122">
        <v>1.9</v>
      </c>
      <c r="N48" s="122">
        <v>0.67</v>
      </c>
      <c r="O48" s="122">
        <v>2.8</v>
      </c>
      <c r="P48" s="122">
        <v>4.9000000000000004</v>
      </c>
      <c r="Q48" s="122">
        <v>7.49</v>
      </c>
      <c r="R48" s="126"/>
      <c r="S48" s="128">
        <v>1.2</v>
      </c>
      <c r="T48" s="127"/>
      <c r="U48" s="127"/>
    </row>
    <row r="49" spans="1:21" ht="15.75">
      <c r="A49" s="119">
        <v>199912</v>
      </c>
      <c r="B49" s="118">
        <v>1999</v>
      </c>
      <c r="C49" s="118">
        <v>12</v>
      </c>
      <c r="D49" s="117" t="s">
        <v>3</v>
      </c>
      <c r="E49" s="26" t="s">
        <v>1110</v>
      </c>
      <c r="F49" s="123">
        <v>106</v>
      </c>
      <c r="G49" s="121">
        <v>4.8</v>
      </c>
      <c r="H49" s="120">
        <v>15</v>
      </c>
      <c r="I49" s="122">
        <v>1.95</v>
      </c>
      <c r="J49" s="122">
        <v>0.33</v>
      </c>
      <c r="K49" s="122">
        <v>0.37</v>
      </c>
      <c r="L49" s="122">
        <v>0.19</v>
      </c>
      <c r="M49" s="122">
        <v>0.22</v>
      </c>
      <c r="N49" s="122">
        <v>0.1</v>
      </c>
      <c r="O49" s="122">
        <v>1.2</v>
      </c>
      <c r="P49" s="122">
        <v>0.74</v>
      </c>
      <c r="Q49" s="122">
        <v>1.76</v>
      </c>
      <c r="R49" s="126"/>
      <c r="S49" s="128">
        <v>0.35</v>
      </c>
      <c r="T49" s="127"/>
      <c r="U49" s="127"/>
    </row>
    <row r="50" spans="1:21" ht="15.75">
      <c r="A50" s="119">
        <v>200001</v>
      </c>
      <c r="B50" s="118">
        <v>2000</v>
      </c>
      <c r="C50" s="118">
        <v>1</v>
      </c>
      <c r="D50" s="117" t="s">
        <v>3</v>
      </c>
      <c r="E50" s="26" t="s">
        <v>1110</v>
      </c>
      <c r="F50" s="123">
        <v>26</v>
      </c>
      <c r="G50" s="121">
        <v>4.5999999999999996</v>
      </c>
      <c r="H50" s="120">
        <v>24</v>
      </c>
      <c r="I50" s="122">
        <v>4.84</v>
      </c>
      <c r="J50" s="122">
        <v>0.39</v>
      </c>
      <c r="K50" s="122">
        <v>0.76</v>
      </c>
      <c r="L50" s="122">
        <v>0.13</v>
      </c>
      <c r="M50" s="122">
        <v>0.65</v>
      </c>
      <c r="N50" s="122">
        <v>0.34</v>
      </c>
      <c r="O50" s="122">
        <v>2.4</v>
      </c>
      <c r="P50" s="122">
        <v>1.5</v>
      </c>
      <c r="Q50" s="122">
        <v>3.33</v>
      </c>
      <c r="R50" s="126">
        <v>7.3</v>
      </c>
      <c r="S50" s="128">
        <v>0.48</v>
      </c>
      <c r="T50" s="127">
        <v>0.35</v>
      </c>
      <c r="U50" s="127"/>
    </row>
    <row r="51" spans="1:21" ht="15.75">
      <c r="A51" s="119">
        <v>200002</v>
      </c>
      <c r="B51" s="118">
        <v>2000</v>
      </c>
      <c r="C51" s="118">
        <v>2</v>
      </c>
      <c r="D51" s="117" t="s">
        <v>3</v>
      </c>
      <c r="E51" s="26" t="s">
        <v>1110</v>
      </c>
      <c r="F51" s="123">
        <v>23</v>
      </c>
      <c r="G51" s="121">
        <v>4.5</v>
      </c>
      <c r="H51" s="120">
        <v>34</v>
      </c>
      <c r="I51" s="122">
        <v>6.68</v>
      </c>
      <c r="J51" s="122">
        <v>0.7</v>
      </c>
      <c r="K51" s="122">
        <v>1.1399999999999999</v>
      </c>
      <c r="L51" s="122">
        <v>0.3</v>
      </c>
      <c r="M51" s="122">
        <v>1.1000000000000001</v>
      </c>
      <c r="N51" s="122">
        <v>0.46</v>
      </c>
      <c r="O51" s="122">
        <v>3.2</v>
      </c>
      <c r="P51" s="122">
        <v>2</v>
      </c>
      <c r="Q51" s="122">
        <v>3.79</v>
      </c>
      <c r="R51" s="126">
        <v>9.6</v>
      </c>
      <c r="S51" s="128">
        <v>0.51</v>
      </c>
      <c r="T51" s="127">
        <v>0.21</v>
      </c>
      <c r="U51" s="127"/>
    </row>
    <row r="52" spans="1:21" ht="15.75">
      <c r="A52" s="119">
        <v>200003</v>
      </c>
      <c r="B52" s="118">
        <v>2000</v>
      </c>
      <c r="C52" s="118">
        <v>3</v>
      </c>
      <c r="D52" s="117" t="s">
        <v>3</v>
      </c>
      <c r="E52" s="26" t="s">
        <v>1110</v>
      </c>
      <c r="F52" s="123">
        <v>11</v>
      </c>
      <c r="G52" s="121">
        <v>4.8</v>
      </c>
      <c r="H52" s="120">
        <v>14</v>
      </c>
      <c r="I52" s="122">
        <v>1.73</v>
      </c>
      <c r="J52" s="122">
        <v>0.2</v>
      </c>
      <c r="K52" s="122">
        <v>0.39</v>
      </c>
      <c r="L52" s="122">
        <v>0.01</v>
      </c>
      <c r="M52" s="122">
        <v>0.36</v>
      </c>
      <c r="N52" s="122">
        <v>0.15</v>
      </c>
      <c r="O52" s="122">
        <v>1</v>
      </c>
      <c r="P52" s="122">
        <v>1.1000000000000001</v>
      </c>
      <c r="Q52" s="122">
        <v>1.56</v>
      </c>
      <c r="R52" s="126">
        <v>7.2</v>
      </c>
      <c r="S52" s="128">
        <v>0.27</v>
      </c>
      <c r="T52" s="127">
        <v>0.26</v>
      </c>
      <c r="U52" s="127"/>
    </row>
    <row r="53" spans="1:21" ht="15.75">
      <c r="A53" s="119">
        <v>200004</v>
      </c>
      <c r="B53" s="118">
        <v>2000</v>
      </c>
      <c r="C53" s="118">
        <v>4</v>
      </c>
      <c r="D53" s="117" t="s">
        <v>3</v>
      </c>
      <c r="E53" s="26" t="s">
        <v>1110</v>
      </c>
      <c r="F53" s="123">
        <v>37</v>
      </c>
      <c r="G53" s="121">
        <v>4.5999999999999996</v>
      </c>
      <c r="H53" s="120">
        <v>27</v>
      </c>
      <c r="I53" s="122">
        <v>2.17</v>
      </c>
      <c r="J53" s="122">
        <v>0.55000000000000004</v>
      </c>
      <c r="K53" s="122">
        <v>1.75</v>
      </c>
      <c r="L53" s="122">
        <v>0.27</v>
      </c>
      <c r="M53" s="122">
        <v>1.2</v>
      </c>
      <c r="N53" s="122">
        <v>0.43</v>
      </c>
      <c r="O53" s="122">
        <v>1.6</v>
      </c>
      <c r="P53" s="122">
        <v>2.9</v>
      </c>
      <c r="Q53" s="122">
        <v>4.3</v>
      </c>
      <c r="R53" s="126">
        <v>21</v>
      </c>
      <c r="S53" s="128">
        <v>1</v>
      </c>
      <c r="T53" s="127">
        <v>0.73</v>
      </c>
      <c r="U53" s="127"/>
    </row>
    <row r="54" spans="1:21" ht="15.75">
      <c r="A54" s="119">
        <v>200005</v>
      </c>
      <c r="B54" s="118">
        <v>2000</v>
      </c>
      <c r="C54" s="118">
        <v>5</v>
      </c>
      <c r="D54" s="117" t="s">
        <v>3</v>
      </c>
      <c r="E54" s="26" t="s">
        <v>1110</v>
      </c>
      <c r="F54" s="123">
        <v>64</v>
      </c>
      <c r="G54" s="121">
        <v>4.8</v>
      </c>
      <c r="H54" s="120">
        <v>17</v>
      </c>
      <c r="I54" s="122">
        <v>1.41</v>
      </c>
      <c r="J54" s="122">
        <v>0.18</v>
      </c>
      <c r="K54" s="122">
        <v>0.54</v>
      </c>
      <c r="L54" s="122">
        <v>0.1</v>
      </c>
      <c r="M54" s="122">
        <v>0.54</v>
      </c>
      <c r="N54" s="122">
        <v>0.22</v>
      </c>
      <c r="O54" s="122">
        <v>0.83</v>
      </c>
      <c r="P54" s="122">
        <v>2.6</v>
      </c>
      <c r="Q54" s="122">
        <v>3.2</v>
      </c>
      <c r="R54" s="126">
        <v>15</v>
      </c>
      <c r="S54" s="128">
        <v>0.61</v>
      </c>
      <c r="T54" s="127">
        <v>0.51</v>
      </c>
      <c r="U54" s="127"/>
    </row>
    <row r="55" spans="1:21" ht="15.75">
      <c r="A55" s="119">
        <v>200006</v>
      </c>
      <c r="B55" s="118">
        <v>2000</v>
      </c>
      <c r="C55" s="118">
        <v>6</v>
      </c>
      <c r="D55" s="117" t="s">
        <v>3</v>
      </c>
      <c r="E55" s="26" t="s">
        <v>1110</v>
      </c>
      <c r="F55" s="123">
        <v>56</v>
      </c>
      <c r="G55" s="121">
        <v>5</v>
      </c>
      <c r="H55" s="120">
        <v>9</v>
      </c>
      <c r="I55" s="122">
        <v>0.87</v>
      </c>
      <c r="J55" s="122">
        <v>0.1</v>
      </c>
      <c r="K55" s="122">
        <v>0.56999999999999995</v>
      </c>
      <c r="L55" s="122">
        <v>0.02</v>
      </c>
      <c r="M55" s="122">
        <v>0.38</v>
      </c>
      <c r="N55" s="122">
        <v>0.16</v>
      </c>
      <c r="O55" s="122">
        <v>1.2</v>
      </c>
      <c r="P55" s="122">
        <v>2.2000000000000002</v>
      </c>
      <c r="Q55" s="122">
        <v>1.83</v>
      </c>
      <c r="R55" s="126">
        <v>15</v>
      </c>
      <c r="S55" s="128">
        <v>0.39</v>
      </c>
      <c r="T55" s="127">
        <v>0.37</v>
      </c>
      <c r="U55" s="127"/>
    </row>
    <row r="56" spans="1:21" ht="15.75">
      <c r="A56" s="119">
        <v>200007</v>
      </c>
      <c r="B56" s="118">
        <v>2000</v>
      </c>
      <c r="C56" s="118">
        <v>7</v>
      </c>
      <c r="D56" s="117" t="s">
        <v>3</v>
      </c>
      <c r="E56" s="26" t="s">
        <v>1110</v>
      </c>
      <c r="F56" s="123">
        <v>85</v>
      </c>
      <c r="G56" s="121">
        <v>5</v>
      </c>
      <c r="H56" s="120">
        <v>11</v>
      </c>
      <c r="I56" s="122">
        <v>0.66</v>
      </c>
      <c r="J56" s="122">
        <v>0.02</v>
      </c>
      <c r="K56" s="122">
        <v>0.42</v>
      </c>
      <c r="L56" s="122">
        <v>0.06</v>
      </c>
      <c r="M56" s="122">
        <v>0.28000000000000003</v>
      </c>
      <c r="N56" s="122">
        <v>0.1</v>
      </c>
      <c r="O56" s="122">
        <v>1.3</v>
      </c>
      <c r="P56" s="122">
        <v>1.8</v>
      </c>
      <c r="Q56" s="122">
        <v>1.4</v>
      </c>
      <c r="R56" s="126">
        <v>14</v>
      </c>
      <c r="S56" s="128">
        <v>0.46</v>
      </c>
      <c r="T56" s="127">
        <v>0.4</v>
      </c>
      <c r="U56" s="127"/>
    </row>
    <row r="57" spans="1:21" ht="15.75">
      <c r="A57" s="119">
        <v>200008</v>
      </c>
      <c r="B57" s="118">
        <v>2000</v>
      </c>
      <c r="C57" s="118">
        <v>8</v>
      </c>
      <c r="D57" s="117" t="s">
        <v>3</v>
      </c>
      <c r="E57" s="26" t="s">
        <v>1110</v>
      </c>
      <c r="F57" s="123">
        <v>57</v>
      </c>
      <c r="G57" s="121">
        <v>5.0999999999999996</v>
      </c>
      <c r="H57" s="120">
        <v>7</v>
      </c>
      <c r="I57" s="122">
        <v>0.91</v>
      </c>
      <c r="J57" s="122">
        <v>0.03</v>
      </c>
      <c r="K57" s="122">
        <v>0.57999999999999996</v>
      </c>
      <c r="L57" s="122">
        <v>0.02</v>
      </c>
      <c r="M57" s="122">
        <v>0.34</v>
      </c>
      <c r="N57" s="122">
        <v>0.12</v>
      </c>
      <c r="O57" s="122">
        <v>1.2</v>
      </c>
      <c r="P57" s="122">
        <v>2.5</v>
      </c>
      <c r="Q57" s="122">
        <v>1.36</v>
      </c>
      <c r="R57" s="126">
        <v>12</v>
      </c>
      <c r="S57" s="128">
        <v>0.4</v>
      </c>
      <c r="T57" s="127">
        <v>0.38</v>
      </c>
      <c r="U57" s="127"/>
    </row>
    <row r="58" spans="1:21" ht="15.75">
      <c r="A58" s="119">
        <v>200009</v>
      </c>
      <c r="B58" s="118">
        <v>2000</v>
      </c>
      <c r="C58" s="118">
        <v>9</v>
      </c>
      <c r="D58" s="117" t="s">
        <v>3</v>
      </c>
      <c r="E58" s="26" t="s">
        <v>1110</v>
      </c>
      <c r="F58" s="123">
        <v>12</v>
      </c>
      <c r="G58" s="121">
        <v>5.0999999999999996</v>
      </c>
      <c r="H58" s="120">
        <v>8</v>
      </c>
      <c r="I58" s="122">
        <v>4.45</v>
      </c>
      <c r="J58" s="122">
        <v>0.02</v>
      </c>
      <c r="K58" s="122">
        <v>3.43</v>
      </c>
      <c r="L58" s="122">
        <v>0.01</v>
      </c>
      <c r="M58" s="122">
        <v>2</v>
      </c>
      <c r="N58" s="122">
        <v>0.86</v>
      </c>
      <c r="O58" s="122">
        <v>2.6</v>
      </c>
      <c r="P58" s="122">
        <v>12</v>
      </c>
      <c r="Q58" s="122">
        <v>7.82</v>
      </c>
      <c r="R58" s="126">
        <v>51</v>
      </c>
      <c r="S58" s="128">
        <v>1.6</v>
      </c>
      <c r="T58" s="127">
        <v>1.6</v>
      </c>
      <c r="U58" s="127"/>
    </row>
    <row r="59" spans="1:21" ht="15.75">
      <c r="A59" s="119">
        <v>200010</v>
      </c>
      <c r="B59" s="118">
        <v>2000</v>
      </c>
      <c r="C59" s="118">
        <v>10</v>
      </c>
      <c r="D59" s="117" t="s">
        <v>3</v>
      </c>
      <c r="E59" s="26" t="s">
        <v>1110</v>
      </c>
      <c r="F59" s="123">
        <v>48</v>
      </c>
      <c r="G59" s="121">
        <v>5</v>
      </c>
      <c r="H59" s="120">
        <v>11</v>
      </c>
      <c r="I59" s="122">
        <v>1.1100000000000001</v>
      </c>
      <c r="J59" s="122">
        <v>0.14000000000000001</v>
      </c>
      <c r="K59" s="122">
        <v>1.41</v>
      </c>
      <c r="L59" s="122">
        <v>0.1</v>
      </c>
      <c r="M59" s="122">
        <v>0.89</v>
      </c>
      <c r="N59" s="122">
        <v>0.28999999999999998</v>
      </c>
      <c r="O59" s="122">
        <v>0.81</v>
      </c>
      <c r="P59" s="122">
        <v>3.7</v>
      </c>
      <c r="Q59" s="122">
        <v>3.07</v>
      </c>
      <c r="R59" s="126">
        <v>18</v>
      </c>
      <c r="S59" s="128">
        <v>0.61</v>
      </c>
      <c r="T59" s="127">
        <v>0.51</v>
      </c>
      <c r="U59" s="127"/>
    </row>
    <row r="60" spans="1:21" ht="15.75">
      <c r="A60" s="119">
        <v>200011</v>
      </c>
      <c r="B60" s="118">
        <v>2000</v>
      </c>
      <c r="C60" s="118">
        <v>11</v>
      </c>
      <c r="D60" s="117" t="s">
        <v>3</v>
      </c>
      <c r="E60" s="26" t="s">
        <v>1110</v>
      </c>
      <c r="F60" s="123">
        <v>167</v>
      </c>
      <c r="G60" s="121">
        <v>4.7</v>
      </c>
      <c r="H60" s="120">
        <v>20</v>
      </c>
      <c r="I60" s="122">
        <v>0.38</v>
      </c>
      <c r="J60" s="122">
        <v>0.33</v>
      </c>
      <c r="K60" s="122">
        <v>0.85</v>
      </c>
      <c r="L60" s="122">
        <v>0.21</v>
      </c>
      <c r="M60" s="122">
        <v>0.37</v>
      </c>
      <c r="N60" s="122">
        <v>0.12</v>
      </c>
      <c r="O60" s="122">
        <v>0.42</v>
      </c>
      <c r="P60" s="122">
        <v>1.2</v>
      </c>
      <c r="Q60" s="122">
        <v>2.0299999999999998</v>
      </c>
      <c r="R60" s="126">
        <v>6.8</v>
      </c>
      <c r="S60" s="128">
        <v>0.44</v>
      </c>
      <c r="T60" s="127">
        <v>0.23</v>
      </c>
      <c r="U60" s="127"/>
    </row>
    <row r="61" spans="1:21" ht="15.75">
      <c r="A61" s="119">
        <v>200012</v>
      </c>
      <c r="B61" s="118">
        <v>2000</v>
      </c>
      <c r="C61" s="118">
        <v>12</v>
      </c>
      <c r="D61" s="117" t="s">
        <v>3</v>
      </c>
      <c r="E61" s="26" t="s">
        <v>1110</v>
      </c>
      <c r="F61" s="123">
        <v>77</v>
      </c>
      <c r="G61" s="121">
        <v>5.0999999999999996</v>
      </c>
      <c r="H61" s="120">
        <v>8</v>
      </c>
      <c r="I61" s="122">
        <v>1.94</v>
      </c>
      <c r="J61" s="122">
        <v>0.65</v>
      </c>
      <c r="K61" s="122">
        <v>0.62</v>
      </c>
      <c r="L61" s="122">
        <v>0.61</v>
      </c>
      <c r="M61" s="122">
        <v>0.37</v>
      </c>
      <c r="N61" s="122">
        <v>0.22</v>
      </c>
      <c r="O61" s="122">
        <v>1</v>
      </c>
      <c r="P61" s="122">
        <v>1.1000000000000001</v>
      </c>
      <c r="Q61" s="122">
        <v>2.65</v>
      </c>
      <c r="R61" s="126">
        <v>7.3</v>
      </c>
      <c r="S61" s="128">
        <v>1</v>
      </c>
      <c r="T61" s="127">
        <v>0.39</v>
      </c>
      <c r="U61" s="127"/>
    </row>
    <row r="62" spans="1:21" ht="15.75">
      <c r="A62" s="119">
        <v>200101</v>
      </c>
      <c r="B62" s="118">
        <v>2001</v>
      </c>
      <c r="C62" s="118">
        <v>1</v>
      </c>
      <c r="D62" s="117" t="s">
        <v>3</v>
      </c>
      <c r="E62" s="26" t="s">
        <v>1110</v>
      </c>
      <c r="F62" s="123">
        <v>51</v>
      </c>
      <c r="G62" s="121">
        <v>4.5999999999999996</v>
      </c>
      <c r="H62" s="120">
        <v>25</v>
      </c>
      <c r="I62" s="122">
        <v>1.44</v>
      </c>
      <c r="J62" s="122">
        <v>0.4</v>
      </c>
      <c r="K62" s="122">
        <v>1.04</v>
      </c>
      <c r="L62" s="122">
        <v>0.28999999999999998</v>
      </c>
      <c r="M62" s="122">
        <v>0.5</v>
      </c>
      <c r="N62" s="122">
        <v>0.2</v>
      </c>
      <c r="O62" s="122">
        <v>0.75</v>
      </c>
      <c r="P62" s="122">
        <v>1.6</v>
      </c>
      <c r="Q62" s="122">
        <v>3.12</v>
      </c>
      <c r="R62" s="126">
        <v>6.4</v>
      </c>
      <c r="S62" s="128">
        <v>0.47</v>
      </c>
      <c r="T62" s="127"/>
      <c r="U62" s="127"/>
    </row>
    <row r="63" spans="1:21" ht="15.75">
      <c r="A63" s="119">
        <v>200102</v>
      </c>
      <c r="B63" s="118">
        <v>2001</v>
      </c>
      <c r="C63" s="118">
        <v>2</v>
      </c>
      <c r="D63" s="117" t="s">
        <v>3</v>
      </c>
      <c r="E63" s="26" t="s">
        <v>1110</v>
      </c>
      <c r="F63" s="123">
        <v>39</v>
      </c>
      <c r="G63" s="121">
        <v>4.7</v>
      </c>
      <c r="H63" s="120">
        <v>20</v>
      </c>
      <c r="I63" s="122">
        <v>1.8</v>
      </c>
      <c r="J63" s="122">
        <v>0.63</v>
      </c>
      <c r="K63" s="122">
        <v>0.69</v>
      </c>
      <c r="L63" s="122">
        <v>0.27</v>
      </c>
      <c r="M63" s="122">
        <v>0.56000000000000005</v>
      </c>
      <c r="N63" s="122">
        <v>0.24</v>
      </c>
      <c r="O63" s="122">
        <v>0.96</v>
      </c>
      <c r="P63" s="122">
        <v>1.1000000000000001</v>
      </c>
      <c r="Q63" s="122">
        <v>2.76</v>
      </c>
      <c r="R63" s="126">
        <v>5.7</v>
      </c>
      <c r="S63" s="128">
        <v>0.47</v>
      </c>
      <c r="T63" s="127"/>
      <c r="U63" s="127"/>
    </row>
    <row r="64" spans="1:21" ht="15.75">
      <c r="A64" s="119">
        <v>200103</v>
      </c>
      <c r="B64" s="118">
        <v>2001</v>
      </c>
      <c r="C64" s="118">
        <v>3</v>
      </c>
      <c r="D64" s="117" t="s">
        <v>3</v>
      </c>
      <c r="E64" s="26" t="s">
        <v>1110</v>
      </c>
      <c r="F64" s="123">
        <v>28</v>
      </c>
      <c r="G64" s="121">
        <v>4.5</v>
      </c>
      <c r="H64" s="120">
        <v>29</v>
      </c>
      <c r="I64" s="122">
        <v>2.83</v>
      </c>
      <c r="J64" s="122">
        <v>1.75</v>
      </c>
      <c r="K64" s="122">
        <v>2.09</v>
      </c>
      <c r="L64" s="122">
        <v>0.97</v>
      </c>
      <c r="M64" s="122">
        <v>2.1</v>
      </c>
      <c r="N64" s="122">
        <v>0.74</v>
      </c>
      <c r="O64" s="122">
        <v>1.6</v>
      </c>
      <c r="P64" s="122">
        <v>1.9</v>
      </c>
      <c r="Q64" s="122">
        <v>5.37</v>
      </c>
      <c r="R64" s="126">
        <v>17</v>
      </c>
      <c r="S64" s="128">
        <v>1.3</v>
      </c>
      <c r="T64" s="127"/>
      <c r="U64" s="127"/>
    </row>
    <row r="65" spans="1:39" ht="15.75">
      <c r="A65" s="119">
        <v>200104</v>
      </c>
      <c r="B65" s="118">
        <v>2001</v>
      </c>
      <c r="C65" s="118">
        <v>4</v>
      </c>
      <c r="D65" s="117" t="s">
        <v>3</v>
      </c>
      <c r="E65" s="26" t="s">
        <v>1110</v>
      </c>
      <c r="F65" s="123">
        <v>35</v>
      </c>
      <c r="G65" s="121">
        <v>4.5</v>
      </c>
      <c r="H65" s="120">
        <v>32</v>
      </c>
      <c r="I65" s="122">
        <v>1.7</v>
      </c>
      <c r="J65" s="122">
        <v>0.63</v>
      </c>
      <c r="K65" s="122">
        <v>1.31</v>
      </c>
      <c r="L65" s="122">
        <v>0.18</v>
      </c>
      <c r="M65" s="122">
        <v>1.2</v>
      </c>
      <c r="N65" s="122">
        <v>0.38</v>
      </c>
      <c r="O65" s="122">
        <v>0.97</v>
      </c>
      <c r="P65" s="122">
        <v>2.1</v>
      </c>
      <c r="Q65" s="122">
        <v>3.48</v>
      </c>
      <c r="R65" s="126">
        <v>18</v>
      </c>
      <c r="S65" s="128">
        <v>0.6</v>
      </c>
      <c r="T65" s="127"/>
      <c r="U65" s="127"/>
    </row>
    <row r="66" spans="1:39" ht="15.75">
      <c r="A66" s="119">
        <v>200105</v>
      </c>
      <c r="B66" s="118">
        <v>2001</v>
      </c>
      <c r="C66" s="118">
        <v>5</v>
      </c>
      <c r="D66" s="117" t="s">
        <v>3</v>
      </c>
      <c r="E66" s="26" t="s">
        <v>1110</v>
      </c>
      <c r="F66" s="123">
        <v>45</v>
      </c>
      <c r="G66" s="121">
        <v>4.9000000000000004</v>
      </c>
      <c r="H66" s="120">
        <v>13</v>
      </c>
      <c r="I66" s="122">
        <v>0.67</v>
      </c>
      <c r="J66" s="122">
        <v>0.23</v>
      </c>
      <c r="K66" s="122">
        <v>0.7</v>
      </c>
      <c r="L66" s="122">
        <v>0.15</v>
      </c>
      <c r="M66" s="122">
        <v>0.6</v>
      </c>
      <c r="N66" s="122">
        <v>0.18</v>
      </c>
      <c r="O66" s="122">
        <v>0.35</v>
      </c>
      <c r="P66" s="122">
        <v>1.5</v>
      </c>
      <c r="Q66" s="122">
        <v>2.04</v>
      </c>
      <c r="R66" s="126">
        <v>13</v>
      </c>
      <c r="S66" s="128">
        <v>0.56999999999999995</v>
      </c>
      <c r="T66" s="127"/>
      <c r="U66" s="127"/>
    </row>
    <row r="67" spans="1:39" ht="15.75">
      <c r="A67" s="119">
        <v>200106</v>
      </c>
      <c r="B67" s="118">
        <v>2001</v>
      </c>
      <c r="C67" s="118">
        <v>6</v>
      </c>
      <c r="D67" s="117" t="s">
        <v>3</v>
      </c>
      <c r="E67" s="26" t="s">
        <v>1110</v>
      </c>
      <c r="F67" s="123">
        <v>36</v>
      </c>
      <c r="G67" s="121">
        <v>5.5</v>
      </c>
      <c r="H67" s="120">
        <v>3</v>
      </c>
      <c r="I67" s="122">
        <v>1.55</v>
      </c>
      <c r="J67" s="122">
        <v>0.17</v>
      </c>
      <c r="K67" s="122">
        <v>0.56999999999999995</v>
      </c>
      <c r="L67" s="122">
        <v>0.41</v>
      </c>
      <c r="M67" s="122">
        <v>0.63</v>
      </c>
      <c r="N67" s="122">
        <v>0.3</v>
      </c>
      <c r="O67" s="122">
        <v>0.43</v>
      </c>
      <c r="P67" s="122">
        <v>4.5</v>
      </c>
      <c r="Q67" s="122">
        <v>2.85</v>
      </c>
      <c r="R67" s="126">
        <v>18</v>
      </c>
      <c r="S67" s="128">
        <v>1.1000000000000001</v>
      </c>
      <c r="T67" s="127"/>
      <c r="U67" s="127"/>
    </row>
    <row r="68" spans="1:39" ht="15.75">
      <c r="A68" s="119">
        <v>200107</v>
      </c>
      <c r="B68" s="118">
        <v>2001</v>
      </c>
      <c r="C68" s="118">
        <v>7</v>
      </c>
      <c r="D68" s="117" t="s">
        <v>3</v>
      </c>
      <c r="E68" s="26" t="s">
        <v>1110</v>
      </c>
      <c r="F68" s="123">
        <v>32</v>
      </c>
      <c r="G68" s="121">
        <v>5.0999999999999996</v>
      </c>
      <c r="H68" s="120">
        <v>8</v>
      </c>
      <c r="I68" s="122">
        <v>1.35</v>
      </c>
      <c r="J68" s="122">
        <v>7.0000000000000007E-2</v>
      </c>
      <c r="K68" s="122">
        <v>0.28999999999999998</v>
      </c>
      <c r="L68" s="122">
        <v>0.17</v>
      </c>
      <c r="M68" s="122">
        <v>0.52</v>
      </c>
      <c r="N68" s="122">
        <v>0.21</v>
      </c>
      <c r="O68" s="122">
        <v>0.55000000000000004</v>
      </c>
      <c r="P68" s="122">
        <v>2.2000000000000002</v>
      </c>
      <c r="Q68" s="122">
        <v>1.84</v>
      </c>
      <c r="R68" s="126">
        <v>14</v>
      </c>
      <c r="S68" s="128">
        <v>0.43</v>
      </c>
      <c r="T68" s="127"/>
      <c r="U68" s="127"/>
    </row>
    <row r="69" spans="1:39" ht="15.75">
      <c r="A69" s="119">
        <v>200108</v>
      </c>
      <c r="B69" s="118">
        <v>2001</v>
      </c>
      <c r="C69" s="118">
        <v>8</v>
      </c>
      <c r="D69" s="117" t="s">
        <v>3</v>
      </c>
      <c r="E69" s="26" t="s">
        <v>1110</v>
      </c>
      <c r="F69" s="123">
        <v>90</v>
      </c>
      <c r="G69" s="121">
        <v>5</v>
      </c>
      <c r="H69" s="120">
        <v>10</v>
      </c>
      <c r="I69" s="122">
        <v>1.05</v>
      </c>
      <c r="J69" s="122">
        <v>0.06</v>
      </c>
      <c r="K69" s="122">
        <v>0.41</v>
      </c>
      <c r="L69" s="122">
        <v>0.03</v>
      </c>
      <c r="M69" s="122">
        <v>0.71</v>
      </c>
      <c r="N69" s="122">
        <v>0.22</v>
      </c>
      <c r="O69" s="122">
        <v>0.61</v>
      </c>
      <c r="P69" s="122">
        <v>3</v>
      </c>
      <c r="Q69" s="122">
        <v>2.14</v>
      </c>
      <c r="R69" s="126">
        <v>17</v>
      </c>
      <c r="S69" s="128">
        <v>0.61</v>
      </c>
      <c r="T69" s="127"/>
      <c r="U69" s="127"/>
    </row>
    <row r="70" spans="1:39" ht="15.75">
      <c r="A70" s="119">
        <v>200109</v>
      </c>
      <c r="B70" s="118">
        <v>2001</v>
      </c>
      <c r="C70" s="118">
        <v>9</v>
      </c>
      <c r="D70" s="117" t="s">
        <v>3</v>
      </c>
      <c r="E70" s="26" t="s">
        <v>1110</v>
      </c>
      <c r="F70" s="123">
        <v>60</v>
      </c>
      <c r="G70" s="121">
        <v>5.2</v>
      </c>
      <c r="H70" s="120">
        <v>6</v>
      </c>
      <c r="I70" s="122">
        <v>0.9</v>
      </c>
      <c r="J70" s="122">
        <v>0.04</v>
      </c>
      <c r="K70" s="122">
        <v>0.61</v>
      </c>
      <c r="L70" s="122">
        <v>0.03</v>
      </c>
      <c r="M70" s="122">
        <v>0.67</v>
      </c>
      <c r="N70" s="122">
        <v>0.2</v>
      </c>
      <c r="O70" s="122">
        <v>0.6</v>
      </c>
      <c r="P70" s="122">
        <v>2.6</v>
      </c>
      <c r="Q70" s="122">
        <v>2.14</v>
      </c>
      <c r="R70" s="126">
        <v>17</v>
      </c>
      <c r="S70" s="128">
        <v>0.54</v>
      </c>
      <c r="T70" s="127"/>
      <c r="U70" s="127"/>
    </row>
    <row r="71" spans="1:39" ht="15.75">
      <c r="A71" s="119">
        <v>200110</v>
      </c>
      <c r="B71" s="118">
        <v>2001</v>
      </c>
      <c r="C71" s="118">
        <v>10</v>
      </c>
      <c r="D71" s="117" t="s">
        <v>3</v>
      </c>
      <c r="E71" s="26" t="s">
        <v>1110</v>
      </c>
      <c r="F71" s="123">
        <v>50</v>
      </c>
      <c r="G71" s="121">
        <v>5.2</v>
      </c>
      <c r="H71" s="120">
        <v>7</v>
      </c>
      <c r="I71" s="122">
        <v>2.82</v>
      </c>
      <c r="J71" s="122">
        <v>0.15</v>
      </c>
      <c r="K71" s="122">
        <v>1.36</v>
      </c>
      <c r="L71" s="122">
        <v>0.04</v>
      </c>
      <c r="M71" s="122">
        <v>1.1000000000000001</v>
      </c>
      <c r="N71" s="122">
        <v>0.43</v>
      </c>
      <c r="O71" s="122">
        <v>1.1000000000000001</v>
      </c>
      <c r="P71" s="122">
        <v>4.5999999999999996</v>
      </c>
      <c r="Q71" s="122">
        <v>3.44</v>
      </c>
      <c r="R71" s="126">
        <v>22</v>
      </c>
      <c r="S71" s="128">
        <v>0.69</v>
      </c>
      <c r="T71" s="127"/>
      <c r="U71" s="127"/>
    </row>
    <row r="72" spans="1:39" ht="15.75">
      <c r="A72" s="119">
        <v>200111</v>
      </c>
      <c r="B72" s="118">
        <v>2001</v>
      </c>
      <c r="C72" s="118">
        <v>11</v>
      </c>
      <c r="D72" s="117" t="s">
        <v>3</v>
      </c>
      <c r="E72" s="26" t="s">
        <v>1110</v>
      </c>
      <c r="F72" s="123">
        <v>36</v>
      </c>
      <c r="G72" s="121">
        <v>4.9000000000000004</v>
      </c>
      <c r="H72" s="120">
        <v>12</v>
      </c>
      <c r="I72" s="122">
        <v>1.24</v>
      </c>
      <c r="J72" s="122">
        <v>0.22</v>
      </c>
      <c r="K72" s="122">
        <v>0.51</v>
      </c>
      <c r="L72" s="122">
        <v>0.1</v>
      </c>
      <c r="M72" s="122">
        <v>0.31</v>
      </c>
      <c r="N72" s="122">
        <v>0.16</v>
      </c>
      <c r="O72" s="122">
        <v>0.62</v>
      </c>
      <c r="P72" s="122">
        <v>1.4</v>
      </c>
      <c r="Q72" s="122">
        <v>2.02</v>
      </c>
      <c r="R72" s="126">
        <v>7.6</v>
      </c>
      <c r="S72" s="128">
        <v>0.38</v>
      </c>
      <c r="T72" s="127"/>
      <c r="U72" s="127"/>
    </row>
    <row r="73" spans="1:39" ht="15.75">
      <c r="A73" s="119">
        <v>200112</v>
      </c>
      <c r="B73" s="118">
        <v>2001</v>
      </c>
      <c r="C73" s="118">
        <v>12</v>
      </c>
      <c r="D73" s="117" t="s">
        <v>3</v>
      </c>
      <c r="E73" s="26" t="s">
        <v>1110</v>
      </c>
      <c r="F73" s="123">
        <v>36</v>
      </c>
      <c r="G73" s="121">
        <v>4.7</v>
      </c>
      <c r="H73" s="120">
        <v>19</v>
      </c>
      <c r="I73" s="122">
        <v>1.34</v>
      </c>
      <c r="J73" s="122">
        <v>0.44</v>
      </c>
      <c r="K73" s="122">
        <v>1.07</v>
      </c>
      <c r="L73" s="122">
        <v>0.28000000000000003</v>
      </c>
      <c r="M73" s="122">
        <v>0.49</v>
      </c>
      <c r="N73" s="122">
        <v>0.19</v>
      </c>
      <c r="O73" s="122">
        <v>0.89</v>
      </c>
      <c r="P73" s="122">
        <v>1.7</v>
      </c>
      <c r="Q73" s="122">
        <v>3.19</v>
      </c>
      <c r="R73" s="126">
        <v>7</v>
      </c>
      <c r="S73" s="128">
        <v>0.46</v>
      </c>
      <c r="T73" s="127"/>
      <c r="U73" s="127"/>
    </row>
    <row r="74" spans="1:39" ht="15.75">
      <c r="A74" s="119">
        <v>200201</v>
      </c>
      <c r="B74" s="118">
        <v>2002</v>
      </c>
      <c r="C74" s="118">
        <v>1</v>
      </c>
      <c r="D74" s="117" t="s">
        <v>3</v>
      </c>
      <c r="E74" s="26" t="s">
        <v>1110</v>
      </c>
      <c r="F74" s="123">
        <v>64</v>
      </c>
      <c r="G74" s="121">
        <v>4.7</v>
      </c>
      <c r="H74" s="120">
        <v>20</v>
      </c>
      <c r="I74" s="122">
        <v>1.52</v>
      </c>
      <c r="J74" s="122">
        <v>0.43</v>
      </c>
      <c r="K74" s="122">
        <v>0.56000000000000005</v>
      </c>
      <c r="L74" s="122">
        <v>0.13</v>
      </c>
      <c r="M74" s="122">
        <v>0.46</v>
      </c>
      <c r="N74" s="122">
        <v>0.18</v>
      </c>
      <c r="O74" s="122">
        <v>0.76</v>
      </c>
      <c r="P74" s="122">
        <v>1</v>
      </c>
      <c r="Q74" s="122">
        <v>2.4900000000000002</v>
      </c>
      <c r="R74" s="126">
        <v>5.6</v>
      </c>
      <c r="S74" s="128">
        <v>0.25</v>
      </c>
      <c r="T74" s="127"/>
      <c r="U74" s="127"/>
    </row>
    <row r="75" spans="1:39" ht="15.75">
      <c r="A75" s="119">
        <v>200202</v>
      </c>
      <c r="B75" s="118">
        <v>2002</v>
      </c>
      <c r="C75" s="118">
        <v>2</v>
      </c>
      <c r="D75" s="117" t="s">
        <v>3</v>
      </c>
      <c r="E75" s="26" t="s">
        <v>1110</v>
      </c>
      <c r="F75" s="123">
        <v>70</v>
      </c>
      <c r="G75" s="121">
        <v>5.3</v>
      </c>
      <c r="H75" s="120">
        <v>5</v>
      </c>
      <c r="I75" s="122">
        <v>1.1599999999999999</v>
      </c>
      <c r="J75" s="122">
        <v>0.14000000000000001</v>
      </c>
      <c r="K75" s="122">
        <v>0.23</v>
      </c>
      <c r="L75" s="122">
        <v>0.04</v>
      </c>
      <c r="M75" s="122">
        <v>0.24</v>
      </c>
      <c r="N75" s="122">
        <v>0.14000000000000001</v>
      </c>
      <c r="O75" s="122">
        <v>0.73</v>
      </c>
      <c r="P75" s="122">
        <v>0.44</v>
      </c>
      <c r="Q75" s="122">
        <v>1.17</v>
      </c>
      <c r="R75" s="126">
        <v>3.4</v>
      </c>
      <c r="S75" s="128">
        <v>0.08</v>
      </c>
      <c r="T75" s="127"/>
      <c r="U75" s="127"/>
    </row>
    <row r="76" spans="1:39" ht="15.75">
      <c r="A76" s="119">
        <v>200203</v>
      </c>
      <c r="B76" s="118">
        <v>2002</v>
      </c>
      <c r="C76" s="118">
        <v>3</v>
      </c>
      <c r="D76" s="117" t="s">
        <v>3</v>
      </c>
      <c r="E76" s="26" t="s">
        <v>1110</v>
      </c>
      <c r="F76" s="123">
        <v>58</v>
      </c>
      <c r="G76" s="121">
        <v>4.8</v>
      </c>
      <c r="H76" s="120">
        <v>18</v>
      </c>
      <c r="I76" s="122">
        <v>1.55</v>
      </c>
      <c r="J76" s="122">
        <v>0.25</v>
      </c>
      <c r="K76" s="122">
        <v>0.45</v>
      </c>
      <c r="L76" s="122">
        <v>0.12</v>
      </c>
      <c r="M76" s="122">
        <v>0.42</v>
      </c>
      <c r="N76" s="122">
        <v>0.16</v>
      </c>
      <c r="O76" s="122">
        <v>0.89</v>
      </c>
      <c r="P76" s="122">
        <v>0.56000000000000005</v>
      </c>
      <c r="Q76" s="122">
        <v>2.13</v>
      </c>
      <c r="R76" s="126">
        <v>4.8</v>
      </c>
      <c r="S76" s="128">
        <v>0.32</v>
      </c>
      <c r="T76" s="127"/>
      <c r="U76" s="127"/>
    </row>
    <row r="77" spans="1:39" ht="15.75">
      <c r="A77" s="119">
        <v>200204</v>
      </c>
      <c r="B77" s="118">
        <v>2002</v>
      </c>
      <c r="C77" s="118">
        <v>4</v>
      </c>
      <c r="D77" s="117" t="s">
        <v>3</v>
      </c>
      <c r="E77" s="26" t="s">
        <v>1110</v>
      </c>
      <c r="F77" s="123">
        <v>37</v>
      </c>
      <c r="G77" s="121">
        <v>4.8</v>
      </c>
      <c r="H77" s="120">
        <v>15</v>
      </c>
      <c r="I77" s="122">
        <v>1.1399999999999999</v>
      </c>
      <c r="J77" s="122">
        <v>0.54</v>
      </c>
      <c r="K77" s="122">
        <v>0.81</v>
      </c>
      <c r="L77" s="122">
        <v>0.09</v>
      </c>
      <c r="M77" s="122">
        <v>0.99</v>
      </c>
      <c r="N77" s="122">
        <v>0.33</v>
      </c>
      <c r="O77" s="122">
        <v>0.83</v>
      </c>
      <c r="P77" s="122">
        <v>1.9</v>
      </c>
      <c r="Q77" s="122">
        <v>3.26</v>
      </c>
      <c r="R77" s="126">
        <v>16</v>
      </c>
      <c r="S77" s="128">
        <v>0.59</v>
      </c>
      <c r="T77" s="127"/>
      <c r="U77" s="127"/>
    </row>
    <row r="78" spans="1:39" ht="15.75">
      <c r="A78" s="119">
        <v>200205</v>
      </c>
      <c r="B78" s="118">
        <v>2002</v>
      </c>
      <c r="C78" s="118">
        <v>5</v>
      </c>
      <c r="D78" s="117" t="s">
        <v>3</v>
      </c>
      <c r="E78" s="26" t="s">
        <v>1110</v>
      </c>
      <c r="F78" s="123">
        <v>40</v>
      </c>
      <c r="G78" s="121">
        <v>5.3</v>
      </c>
      <c r="H78" s="120">
        <v>6</v>
      </c>
      <c r="I78" s="122">
        <v>1.3</v>
      </c>
      <c r="J78" s="122">
        <v>0.24</v>
      </c>
      <c r="K78" s="122">
        <v>1.04</v>
      </c>
      <c r="L78" s="122">
        <v>0.23</v>
      </c>
      <c r="M78" s="122">
        <v>0.98</v>
      </c>
      <c r="N78" s="122">
        <v>0.34</v>
      </c>
      <c r="O78" s="122">
        <v>0.69</v>
      </c>
      <c r="P78" s="122">
        <v>3.3</v>
      </c>
      <c r="Q78" s="122">
        <v>3.47</v>
      </c>
      <c r="R78" s="126">
        <v>18</v>
      </c>
      <c r="S78" s="128">
        <v>0.88</v>
      </c>
      <c r="T78" s="127"/>
      <c r="U78" s="127"/>
    </row>
    <row r="79" spans="1:39" ht="15.75">
      <c r="A79" s="119">
        <v>200206</v>
      </c>
      <c r="B79" s="118">
        <v>2002</v>
      </c>
      <c r="C79" s="118">
        <v>6</v>
      </c>
      <c r="D79" s="117" t="s">
        <v>3</v>
      </c>
      <c r="E79" s="26" t="s">
        <v>1110</v>
      </c>
      <c r="F79" s="123">
        <v>64</v>
      </c>
      <c r="G79" s="121">
        <v>5.4</v>
      </c>
      <c r="H79" s="120">
        <v>4</v>
      </c>
      <c r="I79" s="122">
        <v>0.78</v>
      </c>
      <c r="J79" s="122">
        <v>0.04</v>
      </c>
      <c r="K79" s="122">
        <v>0.27</v>
      </c>
      <c r="L79" s="122">
        <v>0.18</v>
      </c>
      <c r="M79" s="122">
        <v>0.36</v>
      </c>
      <c r="N79" s="122">
        <v>0.14000000000000001</v>
      </c>
      <c r="O79" s="122">
        <v>0.38</v>
      </c>
      <c r="P79" s="122">
        <v>1.8</v>
      </c>
      <c r="Q79" s="122">
        <v>1.63</v>
      </c>
      <c r="R79" s="126">
        <v>13</v>
      </c>
      <c r="S79" s="128">
        <v>0.61</v>
      </c>
      <c r="T79" s="127"/>
      <c r="U79" s="127"/>
    </row>
    <row r="80" spans="1:39" ht="15.75">
      <c r="A80" s="119">
        <v>200207</v>
      </c>
      <c r="B80" s="118">
        <v>2002</v>
      </c>
      <c r="C80" s="118">
        <v>7</v>
      </c>
      <c r="D80" s="117" t="s">
        <v>3</v>
      </c>
      <c r="E80" s="26" t="s">
        <v>1110</v>
      </c>
      <c r="F80" s="123">
        <v>58</v>
      </c>
      <c r="G80" s="121">
        <v>5.4</v>
      </c>
      <c r="H80" s="120">
        <v>4</v>
      </c>
      <c r="I80" s="122">
        <v>0.85</v>
      </c>
      <c r="J80" s="122">
        <v>0.01</v>
      </c>
      <c r="K80" s="122">
        <v>0.25</v>
      </c>
      <c r="L80" s="122">
        <v>0.13</v>
      </c>
      <c r="M80" s="122">
        <v>0.42</v>
      </c>
      <c r="N80" s="122">
        <v>0.15</v>
      </c>
      <c r="O80" s="122">
        <v>0.44</v>
      </c>
      <c r="P80" s="122">
        <v>2.06</v>
      </c>
      <c r="Q80" s="122">
        <v>1.82</v>
      </c>
      <c r="R80" s="126">
        <v>15</v>
      </c>
      <c r="S80" s="128">
        <v>0.63</v>
      </c>
      <c r="T80" s="127"/>
      <c r="U80" s="127"/>
      <c r="V80" s="129"/>
      <c r="W80" s="129"/>
      <c r="X80" s="129"/>
      <c r="Y80" s="129"/>
      <c r="Z80" s="129"/>
      <c r="AA80" s="129"/>
      <c r="AB80" s="129"/>
      <c r="AC80" s="129"/>
      <c r="AD80" s="129"/>
      <c r="AE80" s="129"/>
      <c r="AF80" s="129"/>
      <c r="AG80" s="129"/>
      <c r="AH80" s="129"/>
      <c r="AI80" s="129"/>
      <c r="AJ80" s="129"/>
      <c r="AK80" s="129"/>
      <c r="AL80" s="129"/>
      <c r="AM80" s="129"/>
    </row>
    <row r="81" spans="1:39" ht="15.75">
      <c r="A81" s="119">
        <v>200208</v>
      </c>
      <c r="B81" s="118">
        <v>2002</v>
      </c>
      <c r="C81" s="118">
        <v>8</v>
      </c>
      <c r="D81" s="117" t="s">
        <v>3</v>
      </c>
      <c r="E81" s="26" t="s">
        <v>1110</v>
      </c>
      <c r="F81" s="123">
        <v>31</v>
      </c>
      <c r="G81" s="121">
        <v>5.0999999999999996</v>
      </c>
      <c r="H81" s="120">
        <v>9</v>
      </c>
      <c r="I81" s="122">
        <v>1.82</v>
      </c>
      <c r="J81" s="122">
        <v>0</v>
      </c>
      <c r="K81" s="122">
        <v>0.3</v>
      </c>
      <c r="L81" s="122">
        <v>0.01</v>
      </c>
      <c r="M81" s="122">
        <v>0.67</v>
      </c>
      <c r="N81" s="122">
        <v>0.23</v>
      </c>
      <c r="O81" s="122">
        <v>0.61</v>
      </c>
      <c r="P81" s="122">
        <v>3.9</v>
      </c>
      <c r="Q81" s="122">
        <v>2.9</v>
      </c>
      <c r="R81" s="126">
        <v>28</v>
      </c>
      <c r="S81" s="128">
        <v>0.67</v>
      </c>
      <c r="T81" s="127"/>
      <c r="U81" s="127"/>
      <c r="V81" s="129"/>
      <c r="W81" s="129"/>
      <c r="X81" s="129"/>
      <c r="Y81" s="129"/>
      <c r="Z81" s="129"/>
      <c r="AA81" s="129"/>
      <c r="AB81" s="129"/>
      <c r="AC81" s="129"/>
      <c r="AD81" s="129"/>
      <c r="AE81" s="129"/>
      <c r="AF81" s="129"/>
      <c r="AG81" s="129"/>
      <c r="AH81" s="129"/>
      <c r="AI81" s="129"/>
      <c r="AJ81" s="129"/>
      <c r="AK81" s="129"/>
      <c r="AL81" s="129"/>
      <c r="AM81" s="129"/>
    </row>
    <row r="82" spans="1:39" ht="15.75">
      <c r="A82" s="119">
        <v>200209</v>
      </c>
      <c r="B82" s="118">
        <v>2002</v>
      </c>
      <c r="C82" s="118">
        <v>9</v>
      </c>
      <c r="D82" s="117" t="s">
        <v>3</v>
      </c>
      <c r="E82" s="26" t="s">
        <v>1110</v>
      </c>
      <c r="F82" s="123">
        <v>10</v>
      </c>
      <c r="G82" s="121">
        <v>5.5</v>
      </c>
      <c r="H82" s="120">
        <v>3</v>
      </c>
      <c r="I82" s="122">
        <v>2.2599999999999998</v>
      </c>
      <c r="J82" s="122">
        <v>0.09</v>
      </c>
      <c r="K82" s="122">
        <v>0.69</v>
      </c>
      <c r="L82" s="122">
        <v>0.01</v>
      </c>
      <c r="M82" s="122">
        <v>0.63</v>
      </c>
      <c r="N82" s="122">
        <v>0.24</v>
      </c>
      <c r="O82" s="122">
        <v>1.8</v>
      </c>
      <c r="P82" s="122">
        <v>5.8</v>
      </c>
      <c r="Q82" s="122">
        <v>3.49</v>
      </c>
      <c r="R82" s="126">
        <v>24</v>
      </c>
      <c r="S82" s="128">
        <v>0.7</v>
      </c>
      <c r="T82" s="127"/>
      <c r="U82" s="127"/>
      <c r="V82" s="129"/>
      <c r="W82" s="129"/>
      <c r="X82" s="129"/>
      <c r="Y82" s="129"/>
      <c r="Z82" s="129"/>
      <c r="AA82" s="129"/>
      <c r="AB82" s="129"/>
      <c r="AC82" s="129"/>
      <c r="AD82" s="129"/>
      <c r="AE82" s="129"/>
      <c r="AF82" s="129"/>
      <c r="AG82" s="129"/>
      <c r="AH82" s="129"/>
      <c r="AI82" s="129"/>
      <c r="AJ82" s="129"/>
      <c r="AK82" s="129"/>
      <c r="AL82" s="129"/>
      <c r="AM82" s="129"/>
    </row>
    <row r="83" spans="1:39" ht="15.75">
      <c r="A83" s="119">
        <v>200210</v>
      </c>
      <c r="B83" s="118">
        <v>2002</v>
      </c>
      <c r="C83" s="118">
        <v>10</v>
      </c>
      <c r="D83" s="117" t="s">
        <v>3</v>
      </c>
      <c r="E83" s="26" t="s">
        <v>1110</v>
      </c>
      <c r="F83" s="123">
        <v>39</v>
      </c>
      <c r="G83" s="121">
        <v>5.0999999999999996</v>
      </c>
      <c r="H83" s="120">
        <v>8</v>
      </c>
      <c r="I83" s="122">
        <v>3.59</v>
      </c>
      <c r="J83" s="122">
        <v>7.0000000000000007E-2</v>
      </c>
      <c r="K83" s="122">
        <v>0.49</v>
      </c>
      <c r="L83" s="122">
        <v>0</v>
      </c>
      <c r="M83" s="122">
        <v>0.82</v>
      </c>
      <c r="N83" s="122">
        <v>0.33</v>
      </c>
      <c r="O83" s="122">
        <v>1.29</v>
      </c>
      <c r="P83" s="122">
        <v>4.62</v>
      </c>
      <c r="Q83" s="122">
        <v>3.53</v>
      </c>
      <c r="R83" s="126">
        <v>27</v>
      </c>
      <c r="S83" s="128">
        <v>0.72</v>
      </c>
      <c r="T83" s="127"/>
      <c r="U83" s="127"/>
      <c r="V83" s="129"/>
      <c r="W83" s="129"/>
      <c r="X83" s="129"/>
      <c r="Y83" s="129"/>
      <c r="Z83" s="129"/>
      <c r="AA83" s="129"/>
      <c r="AB83" s="129"/>
      <c r="AC83" s="129"/>
      <c r="AD83" s="129"/>
      <c r="AE83" s="129"/>
      <c r="AF83" s="129"/>
      <c r="AG83" s="129"/>
      <c r="AH83" s="129"/>
      <c r="AI83" s="129"/>
      <c r="AJ83" s="129"/>
      <c r="AK83" s="129"/>
      <c r="AL83" s="129"/>
      <c r="AM83" s="129"/>
    </row>
    <row r="84" spans="1:39" ht="15.75">
      <c r="A84" s="119">
        <v>200211</v>
      </c>
      <c r="B84" s="118">
        <v>2002</v>
      </c>
      <c r="C84" s="118">
        <v>11</v>
      </c>
      <c r="D84" s="117" t="s">
        <v>3</v>
      </c>
      <c r="E84" s="26" t="s">
        <v>1110</v>
      </c>
      <c r="F84" s="123">
        <v>32</v>
      </c>
      <c r="G84" s="121">
        <v>4.8</v>
      </c>
      <c r="H84" s="120">
        <v>17</v>
      </c>
      <c r="I84" s="122">
        <v>0.8</v>
      </c>
      <c r="J84" s="122">
        <v>0.18</v>
      </c>
      <c r="K84" s="122">
        <v>0.56000000000000005</v>
      </c>
      <c r="L84" s="122">
        <v>0.05</v>
      </c>
      <c r="M84" s="122">
        <v>0.34</v>
      </c>
      <c r="N84" s="122">
        <v>0.11</v>
      </c>
      <c r="O84" s="122">
        <v>0.56000000000000005</v>
      </c>
      <c r="P84" s="122">
        <v>1.3</v>
      </c>
      <c r="Q84" s="122">
        <v>2.3199999999999998</v>
      </c>
      <c r="R84" s="126">
        <v>9.9</v>
      </c>
      <c r="S84" s="128">
        <v>0.33</v>
      </c>
      <c r="T84" s="127"/>
      <c r="U84" s="127"/>
      <c r="V84" s="129"/>
      <c r="W84" s="129"/>
      <c r="X84" s="129"/>
      <c r="Y84" s="129"/>
      <c r="Z84" s="129"/>
      <c r="AA84" s="129"/>
      <c r="AB84" s="129"/>
      <c r="AC84" s="129"/>
      <c r="AD84" s="129"/>
      <c r="AE84" s="129"/>
      <c r="AF84" s="129"/>
      <c r="AG84" s="129"/>
      <c r="AH84" s="129"/>
      <c r="AI84" s="129"/>
      <c r="AJ84" s="129"/>
      <c r="AK84" s="129"/>
      <c r="AL84" s="129"/>
      <c r="AM84" s="129"/>
    </row>
    <row r="85" spans="1:39" ht="15.75">
      <c r="A85" s="119">
        <v>200212</v>
      </c>
      <c r="B85" s="118">
        <v>2002</v>
      </c>
      <c r="C85" s="118">
        <v>12</v>
      </c>
      <c r="D85" s="117" t="s">
        <v>3</v>
      </c>
      <c r="E85" s="26" t="s">
        <v>1110</v>
      </c>
      <c r="F85" s="123">
        <v>13</v>
      </c>
      <c r="G85" s="121">
        <v>4.5</v>
      </c>
      <c r="H85" s="120">
        <v>31</v>
      </c>
      <c r="I85" s="122">
        <v>0.94</v>
      </c>
      <c r="J85" s="122">
        <v>0.47</v>
      </c>
      <c r="K85" s="122">
        <v>0.97</v>
      </c>
      <c r="L85" s="122">
        <v>0.32</v>
      </c>
      <c r="M85" s="122">
        <v>0.32</v>
      </c>
      <c r="N85" s="122">
        <v>0.13</v>
      </c>
      <c r="O85" s="122">
        <v>0.7</v>
      </c>
      <c r="P85" s="122">
        <v>0.24</v>
      </c>
      <c r="Q85" s="122">
        <v>3.28</v>
      </c>
      <c r="R85" s="126">
        <v>2.1</v>
      </c>
      <c r="S85" s="128">
        <v>0.49</v>
      </c>
      <c r="T85" s="127"/>
      <c r="U85" s="127"/>
      <c r="V85" s="129"/>
      <c r="W85" s="129"/>
      <c r="X85" s="129"/>
      <c r="Y85" s="129"/>
      <c r="Z85" s="129"/>
      <c r="AA85" s="129"/>
      <c r="AB85" s="129"/>
      <c r="AC85" s="129"/>
      <c r="AD85" s="129"/>
      <c r="AE85" s="129"/>
      <c r="AF85" s="129"/>
      <c r="AG85" s="129"/>
      <c r="AH85" s="129"/>
      <c r="AI85" s="129"/>
      <c r="AJ85" s="129"/>
      <c r="AK85" s="129"/>
      <c r="AL85" s="129"/>
      <c r="AM85" s="129"/>
    </row>
    <row r="86" spans="1:39" ht="15.75">
      <c r="A86" s="119">
        <v>200301</v>
      </c>
      <c r="B86" s="118">
        <v>2003</v>
      </c>
      <c r="C86" s="118">
        <v>1</v>
      </c>
      <c r="D86" s="117" t="s">
        <v>3</v>
      </c>
      <c r="E86" s="26" t="s">
        <v>1110</v>
      </c>
      <c r="F86" s="123">
        <v>19</v>
      </c>
      <c r="G86" s="121">
        <v>4.5999999999999996</v>
      </c>
      <c r="H86" s="120">
        <v>23</v>
      </c>
      <c r="I86" s="122">
        <v>3.61</v>
      </c>
      <c r="J86" s="122">
        <v>0.72</v>
      </c>
      <c r="K86" s="122">
        <v>1.1200000000000001</v>
      </c>
      <c r="L86" s="122">
        <v>0.31</v>
      </c>
      <c r="M86" s="122">
        <v>0.99</v>
      </c>
      <c r="N86" s="122">
        <v>0.36</v>
      </c>
      <c r="O86" s="122">
        <v>1.8</v>
      </c>
      <c r="P86" s="122">
        <v>1.9</v>
      </c>
      <c r="Q86" s="122">
        <v>4.33</v>
      </c>
      <c r="R86" s="126">
        <v>9.5</v>
      </c>
      <c r="S86" s="128">
        <v>0.66</v>
      </c>
      <c r="T86" s="127"/>
      <c r="U86" s="127"/>
      <c r="V86" s="129"/>
      <c r="W86" s="129"/>
      <c r="X86" s="129"/>
      <c r="Y86" s="129"/>
      <c r="Z86" s="129"/>
      <c r="AA86" s="129"/>
      <c r="AB86" s="129"/>
      <c r="AC86" s="129"/>
      <c r="AD86" s="129"/>
      <c r="AE86" s="129"/>
      <c r="AF86" s="129"/>
      <c r="AG86" s="129"/>
      <c r="AH86" s="129"/>
      <c r="AI86" s="129"/>
      <c r="AJ86" s="129"/>
      <c r="AK86" s="129"/>
      <c r="AL86" s="129"/>
      <c r="AM86" s="129"/>
    </row>
    <row r="87" spans="1:39" ht="15.75">
      <c r="A87" s="119">
        <v>200302</v>
      </c>
      <c r="B87" s="118">
        <v>2003</v>
      </c>
      <c r="C87" s="118">
        <v>2</v>
      </c>
      <c r="D87" s="117" t="s">
        <v>3</v>
      </c>
      <c r="E87" s="26" t="s">
        <v>1110</v>
      </c>
      <c r="F87" s="123">
        <v>17</v>
      </c>
      <c r="G87" s="121">
        <v>4.5</v>
      </c>
      <c r="H87" s="120">
        <v>29</v>
      </c>
      <c r="I87" s="122">
        <v>0.89</v>
      </c>
      <c r="J87" s="122">
        <v>0.61</v>
      </c>
      <c r="K87" s="122">
        <v>0.96</v>
      </c>
      <c r="L87" s="122">
        <v>0.42</v>
      </c>
      <c r="M87" s="122">
        <v>0.37</v>
      </c>
      <c r="N87" s="122">
        <v>0.13</v>
      </c>
      <c r="O87" s="122">
        <v>0.59</v>
      </c>
      <c r="P87" s="122">
        <v>0.83</v>
      </c>
      <c r="Q87" s="122">
        <v>2.8</v>
      </c>
      <c r="R87" s="126">
        <v>5</v>
      </c>
      <c r="S87" s="128">
        <v>0.56999999999999995</v>
      </c>
      <c r="T87" s="127"/>
      <c r="U87" s="127"/>
      <c r="V87" s="129"/>
      <c r="W87" s="129"/>
      <c r="X87" s="129"/>
      <c r="Y87" s="129"/>
      <c r="Z87" s="129"/>
      <c r="AA87" s="129"/>
      <c r="AB87" s="129"/>
      <c r="AC87" s="129"/>
      <c r="AD87" s="129"/>
      <c r="AE87" s="129"/>
      <c r="AF87" s="129"/>
      <c r="AG87" s="129"/>
      <c r="AH87" s="129"/>
      <c r="AI87" s="129"/>
      <c r="AJ87" s="129"/>
      <c r="AK87" s="129"/>
      <c r="AL87" s="129"/>
      <c r="AM87" s="129"/>
    </row>
    <row r="88" spans="1:39" ht="15.75">
      <c r="A88" s="119">
        <v>200303</v>
      </c>
      <c r="B88" s="118">
        <v>2003</v>
      </c>
      <c r="C88" s="118">
        <v>3</v>
      </c>
      <c r="D88" s="117" t="s">
        <v>3</v>
      </c>
      <c r="E88" s="26" t="s">
        <v>1110</v>
      </c>
      <c r="F88" s="123">
        <v>5</v>
      </c>
      <c r="G88" s="121">
        <v>4.7</v>
      </c>
      <c r="H88" s="120">
        <v>20</v>
      </c>
      <c r="I88" s="122">
        <v>7.19</v>
      </c>
      <c r="J88" s="122">
        <v>1.19</v>
      </c>
      <c r="K88" s="122">
        <v>7.03</v>
      </c>
      <c r="L88" s="122">
        <v>0.17</v>
      </c>
      <c r="M88" s="122">
        <v>3.5</v>
      </c>
      <c r="N88" s="122">
        <v>1.7</v>
      </c>
      <c r="O88" s="122">
        <v>3.9</v>
      </c>
      <c r="P88" s="122">
        <v>18</v>
      </c>
      <c r="Q88" s="122">
        <v>12.81</v>
      </c>
      <c r="R88" s="126">
        <v>82</v>
      </c>
      <c r="S88" s="128">
        <v>1.9</v>
      </c>
      <c r="T88" s="127"/>
      <c r="U88" s="127"/>
      <c r="V88" s="129"/>
      <c r="W88" s="129"/>
      <c r="X88" s="129"/>
      <c r="Y88" s="129"/>
      <c r="Z88" s="129"/>
      <c r="AA88" s="129"/>
      <c r="AB88" s="129"/>
      <c r="AC88" s="129"/>
      <c r="AD88" s="129"/>
      <c r="AE88" s="129"/>
      <c r="AF88" s="129"/>
      <c r="AG88" s="129"/>
      <c r="AH88" s="129"/>
      <c r="AI88" s="129"/>
      <c r="AJ88" s="129"/>
      <c r="AK88" s="129"/>
      <c r="AL88" s="129"/>
      <c r="AM88" s="129" t="s">
        <v>89</v>
      </c>
    </row>
    <row r="89" spans="1:39" ht="15.75">
      <c r="A89" s="119">
        <v>200304</v>
      </c>
      <c r="B89" s="118">
        <v>2003</v>
      </c>
      <c r="C89" s="118">
        <v>4</v>
      </c>
      <c r="D89" s="117" t="s">
        <v>3</v>
      </c>
      <c r="E89" s="26" t="s">
        <v>1110</v>
      </c>
      <c r="F89" s="123">
        <v>14</v>
      </c>
      <c r="G89" s="121">
        <v>4.8</v>
      </c>
      <c r="H89" s="120">
        <v>16</v>
      </c>
      <c r="I89" s="122">
        <v>5.77</v>
      </c>
      <c r="J89" s="122">
        <v>0.09</v>
      </c>
      <c r="K89" s="122">
        <v>2.84</v>
      </c>
      <c r="L89" s="122">
        <v>0.51</v>
      </c>
      <c r="M89" s="122">
        <v>2.8</v>
      </c>
      <c r="N89" s="122">
        <v>1</v>
      </c>
      <c r="O89" s="122">
        <v>3</v>
      </c>
      <c r="P89" s="122">
        <v>7.7</v>
      </c>
      <c r="Q89" s="122">
        <v>8.61</v>
      </c>
      <c r="R89" s="126">
        <v>45</v>
      </c>
      <c r="S89" s="128">
        <v>2.2000000000000002</v>
      </c>
      <c r="T89" s="127"/>
      <c r="U89" s="127"/>
      <c r="V89" s="129"/>
      <c r="W89" s="129"/>
      <c r="X89" s="129"/>
      <c r="Y89" s="129"/>
      <c r="Z89" s="129"/>
      <c r="AA89" s="129"/>
      <c r="AB89" s="129"/>
      <c r="AC89" s="129"/>
      <c r="AD89" s="129"/>
      <c r="AE89" s="129"/>
      <c r="AF89" s="129"/>
      <c r="AG89" s="129"/>
      <c r="AH89" s="129"/>
      <c r="AI89" s="129"/>
      <c r="AJ89" s="129"/>
      <c r="AK89" s="129"/>
      <c r="AL89" s="129"/>
      <c r="AM89" s="129"/>
    </row>
    <row r="90" spans="1:39" ht="15.75">
      <c r="A90" s="119">
        <v>200305</v>
      </c>
      <c r="B90" s="118">
        <v>2003</v>
      </c>
      <c r="C90" s="118">
        <v>5</v>
      </c>
      <c r="D90" s="117" t="s">
        <v>3</v>
      </c>
      <c r="E90" s="26" t="s">
        <v>1110</v>
      </c>
      <c r="F90" s="123">
        <v>99</v>
      </c>
      <c r="G90" s="121">
        <v>5</v>
      </c>
      <c r="H90" s="120">
        <v>10</v>
      </c>
      <c r="I90" s="122">
        <v>1.68</v>
      </c>
      <c r="J90" s="122">
        <v>0.27</v>
      </c>
      <c r="K90" s="122">
        <v>0.71</v>
      </c>
      <c r="L90" s="122">
        <v>0.04</v>
      </c>
      <c r="M90" s="122">
        <v>0.99</v>
      </c>
      <c r="N90" s="122">
        <v>0.35</v>
      </c>
      <c r="O90" s="122">
        <v>0.94</v>
      </c>
      <c r="P90" s="122">
        <v>2.2000000000000002</v>
      </c>
      <c r="Q90" s="122">
        <v>2.8</v>
      </c>
      <c r="R90" s="126">
        <v>21</v>
      </c>
      <c r="S90" s="128">
        <v>0.55000000000000004</v>
      </c>
      <c r="T90" s="127"/>
      <c r="U90" s="127"/>
      <c r="V90" s="129"/>
      <c r="W90" s="129"/>
      <c r="X90" s="129"/>
      <c r="Y90" s="129"/>
      <c r="Z90" s="129"/>
      <c r="AA90" s="129"/>
      <c r="AB90" s="129"/>
      <c r="AC90" s="129"/>
      <c r="AD90" s="129"/>
      <c r="AE90" s="129"/>
      <c r="AF90" s="129"/>
      <c r="AG90" s="129"/>
      <c r="AH90" s="129"/>
      <c r="AI90" s="129"/>
      <c r="AJ90" s="129"/>
      <c r="AK90" s="129"/>
      <c r="AL90" s="129"/>
      <c r="AM90" s="129"/>
    </row>
    <row r="91" spans="1:39" ht="15.75">
      <c r="A91" s="119">
        <v>200306</v>
      </c>
      <c r="B91" s="118">
        <v>2003</v>
      </c>
      <c r="C91" s="118">
        <v>6</v>
      </c>
      <c r="D91" s="117" t="s">
        <v>3</v>
      </c>
      <c r="E91" s="26" t="s">
        <v>1110</v>
      </c>
      <c r="F91" s="123">
        <v>82</v>
      </c>
      <c r="G91" s="121">
        <v>5.0999999999999996</v>
      </c>
      <c r="H91" s="120">
        <v>9</v>
      </c>
      <c r="I91" s="122">
        <v>0.63</v>
      </c>
      <c r="J91" s="122">
        <v>0.03</v>
      </c>
      <c r="K91" s="122">
        <v>0.39</v>
      </c>
      <c r="L91" s="122">
        <v>0.03</v>
      </c>
      <c r="M91" s="122">
        <v>0.45</v>
      </c>
      <c r="N91" s="122">
        <v>0.15</v>
      </c>
      <c r="O91" s="122">
        <v>0.91</v>
      </c>
      <c r="P91" s="122">
        <v>2</v>
      </c>
      <c r="Q91" s="122">
        <v>1.57</v>
      </c>
      <c r="R91" s="126">
        <v>16</v>
      </c>
      <c r="S91" s="128">
        <v>0.38</v>
      </c>
      <c r="T91" s="127"/>
      <c r="U91" s="127"/>
      <c r="V91" s="129"/>
      <c r="W91" s="129"/>
      <c r="X91" s="129"/>
      <c r="Y91" s="129"/>
      <c r="Z91" s="129"/>
      <c r="AA91" s="129"/>
      <c r="AB91" s="129"/>
      <c r="AC91" s="129"/>
      <c r="AD91" s="129"/>
      <c r="AE91" s="129"/>
      <c r="AF91" s="129"/>
      <c r="AG91" s="129"/>
      <c r="AH91" s="129"/>
      <c r="AI91" s="129"/>
      <c r="AJ91" s="129"/>
      <c r="AK91" s="129"/>
      <c r="AL91" s="129"/>
      <c r="AM91" s="129"/>
    </row>
    <row r="92" spans="1:39" ht="15.75">
      <c r="A92" s="119">
        <v>200307</v>
      </c>
      <c r="B92" s="118">
        <v>2003</v>
      </c>
      <c r="C92" s="118">
        <v>7</v>
      </c>
      <c r="D92" s="117" t="s">
        <v>3</v>
      </c>
      <c r="E92" s="26" t="s">
        <v>1110</v>
      </c>
      <c r="F92" s="123">
        <v>53</v>
      </c>
      <c r="G92" s="121">
        <v>5.4</v>
      </c>
      <c r="H92" s="120">
        <v>4</v>
      </c>
      <c r="I92" s="122">
        <v>0.6</v>
      </c>
      <c r="J92" s="122">
        <v>0.1</v>
      </c>
      <c r="K92" s="122">
        <v>0.39</v>
      </c>
      <c r="L92" s="122">
        <v>0.31</v>
      </c>
      <c r="M92" s="122">
        <v>0.55000000000000004</v>
      </c>
      <c r="N92" s="122">
        <v>0.19</v>
      </c>
      <c r="O92" s="122">
        <v>0.28000000000000003</v>
      </c>
      <c r="P92" s="122">
        <v>2.8</v>
      </c>
      <c r="Q92" s="122">
        <v>1.94</v>
      </c>
      <c r="R92" s="126">
        <v>16</v>
      </c>
      <c r="S92" s="128">
        <v>0.72</v>
      </c>
      <c r="T92" s="127"/>
      <c r="U92" s="127"/>
      <c r="V92" s="129"/>
      <c r="W92" s="129"/>
      <c r="X92" s="129"/>
      <c r="Y92" s="129"/>
      <c r="Z92" s="129"/>
      <c r="AA92" s="129"/>
      <c r="AB92" s="129"/>
      <c r="AC92" s="129"/>
      <c r="AD92" s="129"/>
      <c r="AE92" s="129"/>
      <c r="AF92" s="129"/>
      <c r="AG92" s="129"/>
      <c r="AH92" s="129"/>
      <c r="AI92" s="129"/>
      <c r="AJ92" s="129"/>
      <c r="AK92" s="129"/>
      <c r="AL92" s="129"/>
      <c r="AM92" s="129"/>
    </row>
    <row r="93" spans="1:39" ht="15.75">
      <c r="A93" s="119">
        <v>200308</v>
      </c>
      <c r="B93" s="118">
        <v>2003</v>
      </c>
      <c r="C93" s="118">
        <v>8</v>
      </c>
      <c r="D93" s="117" t="s">
        <v>3</v>
      </c>
      <c r="E93" s="26" t="s">
        <v>1110</v>
      </c>
      <c r="F93" s="123">
        <v>39</v>
      </c>
      <c r="G93" s="121">
        <v>5.2</v>
      </c>
      <c r="H93" s="120">
        <v>7</v>
      </c>
      <c r="I93" s="122">
        <v>0.92</v>
      </c>
      <c r="J93" s="122">
        <v>0.06</v>
      </c>
      <c r="K93" s="122">
        <v>0.19</v>
      </c>
      <c r="L93" s="122">
        <v>0.21</v>
      </c>
      <c r="M93" s="122">
        <v>0.42</v>
      </c>
      <c r="N93" s="122">
        <v>0.14000000000000001</v>
      </c>
      <c r="O93" s="122">
        <v>0.28000000000000003</v>
      </c>
      <c r="P93" s="122">
        <v>2.08</v>
      </c>
      <c r="Q93" s="122">
        <v>1.65</v>
      </c>
      <c r="R93" s="126">
        <v>12.2</v>
      </c>
      <c r="S93" s="128">
        <v>0.6</v>
      </c>
      <c r="T93" s="127"/>
      <c r="U93" s="127"/>
      <c r="V93" s="129"/>
      <c r="W93" s="129"/>
      <c r="X93" s="129"/>
      <c r="Y93" s="129"/>
      <c r="Z93" s="129"/>
      <c r="AA93" s="129"/>
      <c r="AB93" s="129"/>
      <c r="AC93" s="129"/>
      <c r="AD93" s="129"/>
      <c r="AE93" s="129"/>
      <c r="AF93" s="129"/>
      <c r="AG93" s="129"/>
      <c r="AH93" s="129"/>
      <c r="AI93" s="129"/>
      <c r="AJ93" s="129"/>
      <c r="AK93" s="129"/>
      <c r="AL93" s="129"/>
      <c r="AM93" s="129"/>
    </row>
    <row r="94" spans="1:39" ht="15.75">
      <c r="A94" s="119">
        <v>200309</v>
      </c>
      <c r="B94" s="118">
        <v>2003</v>
      </c>
      <c r="C94" s="118">
        <v>9</v>
      </c>
      <c r="D94" s="117" t="s">
        <v>3</v>
      </c>
      <c r="E94" s="26" t="s">
        <v>1110</v>
      </c>
      <c r="F94" s="123">
        <v>15</v>
      </c>
      <c r="G94" s="121">
        <v>5.2</v>
      </c>
      <c r="H94" s="120">
        <v>6</v>
      </c>
      <c r="I94" s="122">
        <v>3.35</v>
      </c>
      <c r="J94" s="122">
        <v>0.76</v>
      </c>
      <c r="K94" s="122">
        <v>0.86</v>
      </c>
      <c r="L94" s="122">
        <v>0.28999999999999998</v>
      </c>
      <c r="M94" s="122">
        <v>0.91</v>
      </c>
      <c r="N94" s="122">
        <v>0.39</v>
      </c>
      <c r="O94" s="122">
        <v>0.9</v>
      </c>
      <c r="P94" s="122">
        <v>6.13</v>
      </c>
      <c r="Q94" s="122">
        <v>3.69</v>
      </c>
      <c r="R94" s="126">
        <v>16.899999999999999</v>
      </c>
      <c r="S94" s="128">
        <v>0.91</v>
      </c>
      <c r="T94" s="127"/>
      <c r="U94" s="127"/>
      <c r="V94" s="129"/>
      <c r="W94" s="129"/>
      <c r="X94" s="129"/>
      <c r="Y94" s="129"/>
      <c r="Z94" s="129"/>
      <c r="AA94" s="129"/>
      <c r="AB94" s="129"/>
      <c r="AC94" s="129"/>
      <c r="AD94" s="129"/>
      <c r="AE94" s="129"/>
      <c r="AF94" s="129"/>
      <c r="AG94" s="129"/>
      <c r="AH94" s="129"/>
      <c r="AI94" s="129"/>
      <c r="AJ94" s="129"/>
      <c r="AK94" s="129"/>
      <c r="AL94" s="129"/>
      <c r="AM94" s="129"/>
    </row>
    <row r="95" spans="1:39" ht="15.75">
      <c r="A95" s="119">
        <v>200310</v>
      </c>
      <c r="B95" s="118">
        <v>2003</v>
      </c>
      <c r="C95" s="118">
        <v>10</v>
      </c>
      <c r="D95" s="117" t="s">
        <v>3</v>
      </c>
      <c r="E95" s="26" t="s">
        <v>1110</v>
      </c>
      <c r="F95" s="123">
        <v>43</v>
      </c>
      <c r="G95" s="121">
        <v>4.9000000000000004</v>
      </c>
      <c r="H95" s="120">
        <v>12</v>
      </c>
      <c r="I95" s="122">
        <v>2.2799999999999998</v>
      </c>
      <c r="J95" s="122">
        <v>0.28000000000000003</v>
      </c>
      <c r="K95" s="122">
        <v>0.85</v>
      </c>
      <c r="L95" s="122">
        <v>0.03</v>
      </c>
      <c r="M95" s="122">
        <v>0.79</v>
      </c>
      <c r="N95" s="122">
        <v>0.32</v>
      </c>
      <c r="O95" s="122">
        <v>0.8</v>
      </c>
      <c r="P95" s="122">
        <v>4.3099999999999996</v>
      </c>
      <c r="Q95" s="122">
        <v>3.22</v>
      </c>
      <c r="R95" s="126">
        <v>20.2</v>
      </c>
      <c r="S95" s="128">
        <v>0.49</v>
      </c>
      <c r="T95" s="127"/>
      <c r="U95" s="127"/>
      <c r="V95" s="129"/>
      <c r="W95" s="129"/>
      <c r="X95" s="129"/>
      <c r="Y95" s="129"/>
      <c r="Z95" s="129"/>
      <c r="AA95" s="129"/>
      <c r="AB95" s="129"/>
      <c r="AC95" s="129"/>
      <c r="AD95" s="129"/>
      <c r="AE95" s="129"/>
      <c r="AF95" s="129"/>
      <c r="AG95" s="129"/>
      <c r="AH95" s="129"/>
      <c r="AI95" s="129"/>
      <c r="AJ95" s="129"/>
      <c r="AK95" s="129"/>
      <c r="AL95" s="129"/>
      <c r="AM95" s="129"/>
    </row>
    <row r="96" spans="1:39" ht="15.75">
      <c r="A96" s="119">
        <v>200311</v>
      </c>
      <c r="B96" s="118">
        <v>2003</v>
      </c>
      <c r="C96" s="118">
        <v>11</v>
      </c>
      <c r="D96" s="117" t="s">
        <v>3</v>
      </c>
      <c r="E96" s="26" t="s">
        <v>1110</v>
      </c>
      <c r="F96" s="123">
        <v>78</v>
      </c>
      <c r="G96" s="121">
        <v>4.8</v>
      </c>
      <c r="H96" s="120">
        <v>16</v>
      </c>
      <c r="I96" s="122">
        <v>0.54</v>
      </c>
      <c r="J96" s="122">
        <v>0.24</v>
      </c>
      <c r="K96" s="122">
        <v>0.6</v>
      </c>
      <c r="L96" s="122">
        <v>0.1</v>
      </c>
      <c r="M96" s="122">
        <v>0.35</v>
      </c>
      <c r="N96" s="122">
        <v>0.16</v>
      </c>
      <c r="O96" s="122">
        <v>0.28999999999999998</v>
      </c>
      <c r="P96" s="122">
        <v>1.94</v>
      </c>
      <c r="Q96" s="122">
        <v>1.91</v>
      </c>
      <c r="R96" s="126">
        <v>10.8</v>
      </c>
      <c r="S96" s="128">
        <v>0.26</v>
      </c>
      <c r="T96" s="127"/>
      <c r="U96" s="127"/>
    </row>
    <row r="97" spans="1:39" ht="15.75">
      <c r="A97" s="119">
        <v>200312</v>
      </c>
      <c r="B97" s="118">
        <v>2003</v>
      </c>
      <c r="C97" s="118">
        <v>12</v>
      </c>
      <c r="D97" s="117" t="s">
        <v>3</v>
      </c>
      <c r="E97" s="26" t="s">
        <v>1110</v>
      </c>
      <c r="F97" s="123">
        <v>66</v>
      </c>
      <c r="G97" s="121">
        <v>4.8</v>
      </c>
      <c r="H97" s="120">
        <v>15</v>
      </c>
      <c r="I97" s="122">
        <v>1.4</v>
      </c>
      <c r="J97" s="122">
        <v>0.36</v>
      </c>
      <c r="K97" s="122">
        <v>0.78</v>
      </c>
      <c r="L97" s="122">
        <v>0.05</v>
      </c>
      <c r="M97" s="122">
        <v>0.69</v>
      </c>
      <c r="N97" s="122">
        <v>0.28000000000000003</v>
      </c>
      <c r="O97" s="122">
        <v>0.81</v>
      </c>
      <c r="P97" s="122">
        <v>1.56</v>
      </c>
      <c r="Q97" s="122">
        <v>2.58</v>
      </c>
      <c r="R97" s="126">
        <v>11.9</v>
      </c>
      <c r="S97" s="128">
        <v>0.33</v>
      </c>
      <c r="T97" s="127"/>
      <c r="U97" s="127"/>
    </row>
    <row r="98" spans="1:39" ht="15.75">
      <c r="A98" s="119">
        <v>200401</v>
      </c>
      <c r="B98" s="118">
        <v>2004</v>
      </c>
      <c r="C98" s="118">
        <v>1</v>
      </c>
      <c r="D98" s="117" t="s">
        <v>3</v>
      </c>
      <c r="E98" s="26" t="s">
        <v>1110</v>
      </c>
      <c r="F98" s="123">
        <v>29</v>
      </c>
      <c r="G98" s="121">
        <v>4.5</v>
      </c>
      <c r="H98" s="120">
        <v>29</v>
      </c>
      <c r="I98" s="122">
        <v>1.38</v>
      </c>
      <c r="J98" s="122">
        <v>0.54</v>
      </c>
      <c r="K98" s="122">
        <v>0.75</v>
      </c>
      <c r="L98" s="122">
        <v>0.23</v>
      </c>
      <c r="M98" s="122">
        <v>0.44</v>
      </c>
      <c r="N98" s="122">
        <v>0.18</v>
      </c>
      <c r="O98" s="122">
        <v>0.82</v>
      </c>
      <c r="P98" s="122">
        <v>0.43</v>
      </c>
      <c r="Q98" s="122">
        <v>2.72</v>
      </c>
      <c r="R98" s="126">
        <v>1.9</v>
      </c>
      <c r="S98" s="128">
        <v>0.35</v>
      </c>
      <c r="T98" s="127"/>
      <c r="U98" s="127"/>
    </row>
    <row r="99" spans="1:39" ht="15.75">
      <c r="A99" s="119">
        <v>200402</v>
      </c>
      <c r="B99" s="118">
        <v>2004</v>
      </c>
      <c r="C99" s="118">
        <v>2</v>
      </c>
      <c r="D99" s="117" t="s">
        <v>3</v>
      </c>
      <c r="E99" s="26" t="s">
        <v>1110</v>
      </c>
      <c r="F99" s="123">
        <v>63</v>
      </c>
      <c r="G99" s="121">
        <v>4.8</v>
      </c>
      <c r="H99" s="120">
        <v>15</v>
      </c>
      <c r="I99" s="122">
        <v>1.04</v>
      </c>
      <c r="J99" s="122">
        <v>0.44</v>
      </c>
      <c r="K99" s="122">
        <v>0.55000000000000004</v>
      </c>
      <c r="L99" s="122">
        <v>0.14000000000000001</v>
      </c>
      <c r="M99" s="122">
        <v>0.49</v>
      </c>
      <c r="N99" s="122">
        <v>0.17</v>
      </c>
      <c r="O99" s="122">
        <v>0.79</v>
      </c>
      <c r="P99" s="122">
        <v>0.66</v>
      </c>
      <c r="Q99" s="122">
        <v>1.91</v>
      </c>
      <c r="R99" s="126">
        <v>3.7</v>
      </c>
      <c r="S99" s="128">
        <v>0.24</v>
      </c>
      <c r="T99" s="127"/>
      <c r="U99" s="127"/>
    </row>
    <row r="100" spans="1:39" ht="15.75">
      <c r="A100" s="119">
        <v>200403</v>
      </c>
      <c r="B100" s="118">
        <v>2004</v>
      </c>
      <c r="C100" s="118">
        <v>3</v>
      </c>
      <c r="D100" s="117" t="s">
        <v>3</v>
      </c>
      <c r="E100" s="26" t="s">
        <v>1110</v>
      </c>
      <c r="F100" s="123">
        <v>25</v>
      </c>
      <c r="G100" s="121">
        <v>4.5999999999999996</v>
      </c>
      <c r="H100" s="120">
        <v>23</v>
      </c>
      <c r="I100" s="122">
        <v>4.71</v>
      </c>
      <c r="J100" s="122">
        <v>0.62</v>
      </c>
      <c r="K100" s="122">
        <v>1.1200000000000001</v>
      </c>
      <c r="L100" s="122">
        <v>0.19</v>
      </c>
      <c r="M100" s="122">
        <v>1.67</v>
      </c>
      <c r="N100" s="122">
        <v>0.52</v>
      </c>
      <c r="O100" s="122">
        <v>1.81</v>
      </c>
      <c r="P100" s="122">
        <v>2.61</v>
      </c>
      <c r="Q100" s="122">
        <v>4.88</v>
      </c>
      <c r="R100" s="126">
        <v>21</v>
      </c>
      <c r="S100" s="128">
        <v>0.69</v>
      </c>
      <c r="T100" s="127"/>
      <c r="U100" s="127"/>
    </row>
    <row r="101" spans="1:39" ht="15.75">
      <c r="A101" s="119">
        <v>200404</v>
      </c>
      <c r="B101" s="118">
        <v>2004</v>
      </c>
      <c r="C101" s="118">
        <v>4</v>
      </c>
      <c r="D101" s="117" t="s">
        <v>3</v>
      </c>
      <c r="E101" s="26" t="s">
        <v>1110</v>
      </c>
      <c r="F101" s="123">
        <v>11</v>
      </c>
      <c r="G101" s="121">
        <v>4.5999999999999996</v>
      </c>
      <c r="H101" s="120">
        <v>26</v>
      </c>
      <c r="I101" s="122">
        <v>2.4900000000000002</v>
      </c>
      <c r="J101" s="122">
        <v>1.41</v>
      </c>
      <c r="K101" s="122">
        <v>1.82</v>
      </c>
      <c r="L101" s="122">
        <v>0.28000000000000003</v>
      </c>
      <c r="M101" s="122">
        <v>1.94</v>
      </c>
      <c r="N101" s="122">
        <v>0.75</v>
      </c>
      <c r="O101" s="122">
        <v>1.43</v>
      </c>
      <c r="P101" s="122">
        <v>2.98</v>
      </c>
      <c r="Q101" s="122">
        <v>5.45</v>
      </c>
      <c r="R101" s="126">
        <v>22.6</v>
      </c>
      <c r="S101" s="128">
        <v>0.93</v>
      </c>
      <c r="T101" s="127"/>
      <c r="U101" s="127"/>
    </row>
    <row r="102" spans="1:39" ht="15.75">
      <c r="A102" s="119">
        <v>200405</v>
      </c>
      <c r="B102" s="118">
        <v>2004</v>
      </c>
      <c r="C102" s="118">
        <v>5</v>
      </c>
      <c r="D102" s="117" t="s">
        <v>3</v>
      </c>
      <c r="E102" s="26" t="s">
        <v>1110</v>
      </c>
      <c r="F102" s="123">
        <v>21</v>
      </c>
      <c r="G102" s="121">
        <v>5.3</v>
      </c>
      <c r="H102" s="120">
        <v>5</v>
      </c>
      <c r="I102" s="122">
        <v>1.33</v>
      </c>
      <c r="J102" s="122">
        <v>0.62</v>
      </c>
      <c r="K102" s="122">
        <v>0.9</v>
      </c>
      <c r="L102" s="122">
        <v>0.56999999999999995</v>
      </c>
      <c r="M102" s="122">
        <v>1.01</v>
      </c>
      <c r="N102" s="122">
        <v>0.38</v>
      </c>
      <c r="O102" s="122">
        <v>0.74</v>
      </c>
      <c r="P102" s="122">
        <v>2.82</v>
      </c>
      <c r="Q102" s="122">
        <v>3.66</v>
      </c>
      <c r="R102" s="126">
        <v>11.8</v>
      </c>
      <c r="S102" s="128">
        <v>1.06</v>
      </c>
      <c r="T102" s="127"/>
      <c r="U102" s="127"/>
    </row>
    <row r="103" spans="1:39" ht="15.75">
      <c r="A103" s="119">
        <v>200406</v>
      </c>
      <c r="B103" s="118">
        <v>2004</v>
      </c>
      <c r="C103" s="118">
        <v>6</v>
      </c>
      <c r="D103" s="117" t="s">
        <v>3</v>
      </c>
      <c r="E103" s="26" t="s">
        <v>1110</v>
      </c>
      <c r="F103" s="123">
        <v>76</v>
      </c>
      <c r="G103" s="121">
        <v>4.9000000000000004</v>
      </c>
      <c r="H103" s="120">
        <v>13</v>
      </c>
      <c r="I103" s="122">
        <v>0.87</v>
      </c>
      <c r="J103" s="122">
        <v>0.87</v>
      </c>
      <c r="K103" s="122">
        <v>0.32</v>
      </c>
      <c r="L103" s="122">
        <v>0.02</v>
      </c>
      <c r="M103" s="122">
        <v>0.64</v>
      </c>
      <c r="N103" s="122">
        <v>0.19</v>
      </c>
      <c r="O103" s="122">
        <v>0.53</v>
      </c>
      <c r="P103" s="122">
        <v>2.5299999999999998</v>
      </c>
      <c r="Q103" s="122">
        <v>2.12</v>
      </c>
      <c r="R103" s="126">
        <v>19.399999999999999</v>
      </c>
      <c r="S103" s="128">
        <v>0.32</v>
      </c>
      <c r="T103" s="127"/>
      <c r="U103" s="127"/>
    </row>
    <row r="104" spans="1:39" ht="15.75">
      <c r="A104" s="119">
        <v>200407</v>
      </c>
      <c r="B104" s="118">
        <v>2004</v>
      </c>
      <c r="C104" s="118">
        <v>7</v>
      </c>
      <c r="D104" s="117" t="s">
        <v>3</v>
      </c>
      <c r="E104" s="26" t="s">
        <v>1110</v>
      </c>
      <c r="F104" s="123">
        <v>53</v>
      </c>
      <c r="G104" s="121">
        <v>4.5999999999999996</v>
      </c>
      <c r="H104" s="120">
        <v>28</v>
      </c>
      <c r="I104" s="122">
        <v>0.88</v>
      </c>
      <c r="J104" s="122">
        <v>0.01</v>
      </c>
      <c r="K104" s="122">
        <v>0.14000000000000001</v>
      </c>
      <c r="L104" s="122">
        <v>0.03</v>
      </c>
      <c r="M104" s="122">
        <v>0.35</v>
      </c>
      <c r="N104" s="122">
        <v>0.11</v>
      </c>
      <c r="O104" s="122">
        <v>0.41</v>
      </c>
      <c r="P104" s="122">
        <v>2.48</v>
      </c>
      <c r="Q104" s="122">
        <v>2.23</v>
      </c>
      <c r="R104" s="126">
        <v>35.200000000000003</v>
      </c>
      <c r="S104" s="128">
        <v>0.33</v>
      </c>
      <c r="T104" s="127"/>
      <c r="U104" s="127"/>
    </row>
    <row r="105" spans="1:39" ht="15.75">
      <c r="A105" s="119">
        <v>200408</v>
      </c>
      <c r="B105" s="118">
        <v>2004</v>
      </c>
      <c r="C105" s="118">
        <v>8</v>
      </c>
      <c r="D105" s="117" t="s">
        <v>3</v>
      </c>
      <c r="E105" s="26" t="s">
        <v>1110</v>
      </c>
      <c r="F105" s="123">
        <v>72</v>
      </c>
      <c r="G105" s="121">
        <v>4.9000000000000004</v>
      </c>
      <c r="H105" s="120">
        <v>12</v>
      </c>
      <c r="I105" s="122">
        <v>1.02</v>
      </c>
      <c r="J105" s="122">
        <v>0</v>
      </c>
      <c r="K105" s="122">
        <v>0.24</v>
      </c>
      <c r="L105" s="122">
        <v>0.03</v>
      </c>
      <c r="M105" s="122">
        <v>0.41</v>
      </c>
      <c r="N105" s="122">
        <v>0.11</v>
      </c>
      <c r="O105" s="122">
        <v>0.44</v>
      </c>
      <c r="P105" s="122">
        <v>2.83</v>
      </c>
      <c r="Q105" s="122">
        <v>1.99</v>
      </c>
      <c r="R105" s="126">
        <v>22.3</v>
      </c>
      <c r="S105" s="128">
        <v>0.49</v>
      </c>
      <c r="T105" s="127"/>
      <c r="U105" s="127"/>
    </row>
    <row r="106" spans="1:39" ht="15.75">
      <c r="A106" s="119">
        <v>200409</v>
      </c>
      <c r="B106" s="118">
        <v>2004</v>
      </c>
      <c r="C106" s="118">
        <v>9</v>
      </c>
      <c r="D106" s="117" t="s">
        <v>3</v>
      </c>
      <c r="E106" s="26" t="s">
        <v>1110</v>
      </c>
      <c r="F106" s="123">
        <v>81</v>
      </c>
      <c r="G106" s="121">
        <v>5.2</v>
      </c>
      <c r="H106" s="120">
        <v>6</v>
      </c>
      <c r="I106" s="122">
        <v>2.39</v>
      </c>
      <c r="J106" s="122">
        <v>0.09</v>
      </c>
      <c r="K106" s="122">
        <v>0.28000000000000003</v>
      </c>
      <c r="L106" s="122">
        <v>0.09</v>
      </c>
      <c r="M106" s="122">
        <v>0.56000000000000005</v>
      </c>
      <c r="N106" s="122">
        <v>0.17</v>
      </c>
      <c r="O106" s="122">
        <v>1.1100000000000001</v>
      </c>
      <c r="P106" s="122">
        <v>2.46</v>
      </c>
      <c r="Q106" s="122">
        <v>2.19</v>
      </c>
      <c r="R106" s="126">
        <v>13.8</v>
      </c>
      <c r="S106" s="128">
        <v>0.47</v>
      </c>
      <c r="T106" s="127"/>
      <c r="U106" s="127"/>
    </row>
    <row r="107" spans="1:39" ht="15.75">
      <c r="A107" s="119">
        <v>200410</v>
      </c>
      <c r="B107" s="118">
        <v>2004</v>
      </c>
      <c r="C107" s="118">
        <v>10</v>
      </c>
      <c r="D107" s="117" t="s">
        <v>3</v>
      </c>
      <c r="E107" s="26" t="s">
        <v>1110</v>
      </c>
      <c r="F107" s="123">
        <v>73</v>
      </c>
      <c r="G107" s="121">
        <v>5.2</v>
      </c>
      <c r="H107" s="120">
        <v>7</v>
      </c>
      <c r="I107" s="122">
        <v>3.62</v>
      </c>
      <c r="J107" s="122">
        <v>0.1</v>
      </c>
      <c r="K107" s="122">
        <v>0.81</v>
      </c>
      <c r="L107" s="122">
        <v>0.01</v>
      </c>
      <c r="M107" s="122">
        <v>0.8</v>
      </c>
      <c r="N107" s="122">
        <v>0.33</v>
      </c>
      <c r="O107" s="122">
        <v>1.72</v>
      </c>
      <c r="P107" s="122">
        <v>3.82</v>
      </c>
      <c r="Q107" s="122">
        <v>3.26</v>
      </c>
      <c r="R107" s="126">
        <v>16.5</v>
      </c>
      <c r="S107" s="128">
        <v>0.5</v>
      </c>
      <c r="T107" s="127"/>
      <c r="U107" s="127"/>
    </row>
    <row r="108" spans="1:39" ht="15.75">
      <c r="A108" s="119">
        <v>200411</v>
      </c>
      <c r="B108" s="118">
        <v>2004</v>
      </c>
      <c r="C108" s="118">
        <v>11</v>
      </c>
      <c r="D108" s="117" t="s">
        <v>3</v>
      </c>
      <c r="E108" s="26" t="s">
        <v>1110</v>
      </c>
      <c r="F108" s="123">
        <v>45</v>
      </c>
      <c r="G108" s="121">
        <v>5</v>
      </c>
      <c r="H108" s="120">
        <v>11</v>
      </c>
      <c r="I108" s="122">
        <v>0.75</v>
      </c>
      <c r="J108" s="122">
        <v>0.08</v>
      </c>
      <c r="K108" s="122">
        <v>0.31</v>
      </c>
      <c r="L108" s="122">
        <v>0.03</v>
      </c>
      <c r="M108" s="122">
        <v>0.52</v>
      </c>
      <c r="N108" s="122">
        <v>0.16</v>
      </c>
      <c r="O108" s="122">
        <v>1.07</v>
      </c>
      <c r="P108" s="122">
        <v>2.12</v>
      </c>
      <c r="Q108" s="122">
        <v>2.2000000000000002</v>
      </c>
      <c r="R108" s="126">
        <v>13.3</v>
      </c>
      <c r="S108" s="128">
        <v>0.34</v>
      </c>
      <c r="T108" s="127"/>
      <c r="U108" s="127"/>
    </row>
    <row r="109" spans="1:39" ht="15.75">
      <c r="A109" s="119">
        <v>200412</v>
      </c>
      <c r="B109" s="118">
        <v>2004</v>
      </c>
      <c r="C109" s="118">
        <v>12</v>
      </c>
      <c r="D109" s="117" t="s">
        <v>3</v>
      </c>
      <c r="E109" s="26" t="s">
        <v>1110</v>
      </c>
      <c r="F109" s="123">
        <v>69</v>
      </c>
      <c r="G109" s="121">
        <v>4.9000000000000004</v>
      </c>
      <c r="H109" s="120">
        <v>12</v>
      </c>
      <c r="I109" s="122">
        <v>2.97</v>
      </c>
      <c r="J109" s="122">
        <v>0.3</v>
      </c>
      <c r="K109" s="122">
        <v>0.98</v>
      </c>
      <c r="L109" s="122">
        <v>7.0000000000000007E-2</v>
      </c>
      <c r="M109" s="122">
        <v>0.62</v>
      </c>
      <c r="N109" s="122">
        <v>0.24</v>
      </c>
      <c r="O109" s="122">
        <v>1.6</v>
      </c>
      <c r="P109" s="122">
        <v>1.85</v>
      </c>
      <c r="Q109" s="122">
        <v>2.72</v>
      </c>
      <c r="R109" s="126">
        <v>11.2</v>
      </c>
      <c r="S109" s="128">
        <v>0.36</v>
      </c>
      <c r="T109" s="127"/>
      <c r="U109" s="127"/>
    </row>
    <row r="110" spans="1:39" ht="15.75">
      <c r="A110" s="119">
        <v>200501</v>
      </c>
      <c r="B110" s="118">
        <v>2005</v>
      </c>
      <c r="C110" s="118">
        <v>1</v>
      </c>
      <c r="D110" s="117" t="s">
        <v>3</v>
      </c>
      <c r="E110" s="26" t="s">
        <v>1110</v>
      </c>
      <c r="F110" s="123">
        <v>24</v>
      </c>
      <c r="G110" s="121">
        <v>4.5999999999999996</v>
      </c>
      <c r="H110" s="120">
        <v>23</v>
      </c>
      <c r="I110" s="122">
        <v>8.02</v>
      </c>
      <c r="J110" s="122">
        <v>0.33</v>
      </c>
      <c r="K110" s="122">
        <v>1.25</v>
      </c>
      <c r="L110" s="122">
        <v>0.08</v>
      </c>
      <c r="M110" s="122">
        <v>1.86</v>
      </c>
      <c r="N110" s="122">
        <v>0.5</v>
      </c>
      <c r="O110" s="122">
        <v>3.27</v>
      </c>
      <c r="P110" s="122">
        <v>2.4900000000000002</v>
      </c>
      <c r="Q110" s="122">
        <v>5.49</v>
      </c>
      <c r="R110" s="126">
        <v>10.6</v>
      </c>
      <c r="S110" s="128">
        <v>0.32</v>
      </c>
      <c r="T110" s="127"/>
      <c r="U110" s="127"/>
    </row>
    <row r="111" spans="1:39" ht="15.75">
      <c r="A111" s="119">
        <v>200502</v>
      </c>
      <c r="B111" s="118">
        <v>2005</v>
      </c>
      <c r="C111" s="118">
        <v>2</v>
      </c>
      <c r="D111" s="117" t="s">
        <v>3</v>
      </c>
      <c r="E111" s="26" t="s">
        <v>1110</v>
      </c>
      <c r="F111" s="123">
        <v>23</v>
      </c>
      <c r="G111" s="121">
        <v>4.5</v>
      </c>
      <c r="H111" s="120">
        <v>30</v>
      </c>
      <c r="I111" s="122">
        <v>1.78</v>
      </c>
      <c r="J111" s="122">
        <v>0.55000000000000004</v>
      </c>
      <c r="K111" s="122">
        <v>1.07</v>
      </c>
      <c r="L111" s="122">
        <v>0.33</v>
      </c>
      <c r="M111" s="122">
        <v>0.6</v>
      </c>
      <c r="N111" s="122">
        <v>0.19</v>
      </c>
      <c r="O111" s="122">
        <v>1.25</v>
      </c>
      <c r="P111" s="122">
        <v>1.06</v>
      </c>
      <c r="Q111" s="122">
        <v>3.3</v>
      </c>
      <c r="R111" s="126">
        <v>4.9000000000000004</v>
      </c>
      <c r="S111" s="128">
        <v>0.47</v>
      </c>
      <c r="T111" s="127"/>
      <c r="U111" s="127"/>
    </row>
    <row r="112" spans="1:39" ht="15.75">
      <c r="A112" s="119">
        <v>200503</v>
      </c>
      <c r="B112" s="118">
        <v>2005</v>
      </c>
      <c r="C112" s="118">
        <v>3</v>
      </c>
      <c r="D112" s="117" t="s">
        <v>3</v>
      </c>
      <c r="E112" s="26" t="s">
        <v>1110</v>
      </c>
      <c r="F112" s="123">
        <v>19</v>
      </c>
      <c r="G112" s="121">
        <v>4.8</v>
      </c>
      <c r="H112" s="120">
        <v>16</v>
      </c>
      <c r="I112" s="122">
        <v>0.86</v>
      </c>
      <c r="J112" s="122">
        <v>0.34</v>
      </c>
      <c r="K112" s="122">
        <v>0.71</v>
      </c>
      <c r="L112" s="122">
        <v>0.05</v>
      </c>
      <c r="M112" s="122">
        <v>0.47</v>
      </c>
      <c r="N112" s="122">
        <v>0.17</v>
      </c>
      <c r="O112" s="122">
        <v>0.66</v>
      </c>
      <c r="P112" s="122">
        <v>0.85</v>
      </c>
      <c r="Q112" s="122">
        <v>1.96</v>
      </c>
      <c r="R112" s="126">
        <v>4.9000000000000004</v>
      </c>
      <c r="S112" s="128">
        <v>0.34</v>
      </c>
      <c r="T112" s="127"/>
      <c r="U112" s="127"/>
      <c r="V112" s="129"/>
      <c r="W112" s="129"/>
      <c r="X112" s="129"/>
      <c r="Y112" s="129"/>
      <c r="Z112" s="129"/>
      <c r="AA112" s="129"/>
      <c r="AB112" s="129"/>
      <c r="AC112" s="129"/>
      <c r="AD112" s="129"/>
      <c r="AE112" s="129"/>
      <c r="AF112" s="129"/>
      <c r="AG112" s="129"/>
      <c r="AH112" s="129"/>
      <c r="AI112" s="129"/>
      <c r="AJ112" s="129"/>
      <c r="AK112" s="129"/>
      <c r="AL112" s="129"/>
      <c r="AM112" s="129"/>
    </row>
    <row r="113" spans="1:39" ht="15.75">
      <c r="A113" s="119">
        <v>200504</v>
      </c>
      <c r="B113" s="118">
        <v>2005</v>
      </c>
      <c r="C113" s="118">
        <v>4</v>
      </c>
      <c r="D113" s="117" t="s">
        <v>3</v>
      </c>
      <c r="E113" s="26" t="s">
        <v>1110</v>
      </c>
      <c r="F113" s="123">
        <v>5</v>
      </c>
      <c r="G113" s="121">
        <v>4.8</v>
      </c>
      <c r="H113" s="120">
        <v>16</v>
      </c>
      <c r="I113" s="122">
        <v>2.87</v>
      </c>
      <c r="J113" s="122">
        <v>0.96</v>
      </c>
      <c r="K113" s="122">
        <v>1.7</v>
      </c>
      <c r="L113" s="122">
        <v>0.22</v>
      </c>
      <c r="M113" s="122">
        <v>2.0099999999999998</v>
      </c>
      <c r="N113" s="122">
        <v>0.65</v>
      </c>
      <c r="O113" s="122">
        <v>1.87</v>
      </c>
      <c r="P113" s="122">
        <v>4.33</v>
      </c>
      <c r="Q113" s="122">
        <v>5.21</v>
      </c>
      <c r="R113" s="126">
        <v>26.5</v>
      </c>
      <c r="S113" s="128">
        <v>1.2</v>
      </c>
      <c r="T113" s="127"/>
      <c r="U113" s="127"/>
      <c r="V113" s="129"/>
      <c r="W113" s="129"/>
      <c r="X113" s="129"/>
      <c r="Y113" s="129"/>
      <c r="Z113" s="129"/>
      <c r="AA113" s="129"/>
      <c r="AB113" s="129"/>
      <c r="AC113" s="129"/>
      <c r="AD113" s="129"/>
      <c r="AE113" s="129"/>
      <c r="AF113" s="129"/>
      <c r="AG113" s="129"/>
      <c r="AH113" s="129"/>
      <c r="AI113" s="129"/>
      <c r="AJ113" s="129"/>
      <c r="AK113" s="129"/>
      <c r="AL113" s="129"/>
      <c r="AM113" s="129"/>
    </row>
    <row r="114" spans="1:39" ht="15.75">
      <c r="A114" s="119">
        <v>200505</v>
      </c>
      <c r="B114" s="118">
        <v>2005</v>
      </c>
      <c r="C114" s="118">
        <v>5</v>
      </c>
      <c r="D114" s="117" t="s">
        <v>3</v>
      </c>
      <c r="E114" s="26" t="s">
        <v>1110</v>
      </c>
      <c r="F114" s="123">
        <v>59</v>
      </c>
      <c r="G114" s="121">
        <v>5</v>
      </c>
      <c r="H114" s="120">
        <v>11</v>
      </c>
      <c r="I114" s="122">
        <v>1.37</v>
      </c>
      <c r="J114" s="122">
        <v>0.3</v>
      </c>
      <c r="K114" s="122">
        <v>0.6</v>
      </c>
      <c r="L114" s="122">
        <v>0.13</v>
      </c>
      <c r="M114" s="122">
        <v>1.01</v>
      </c>
      <c r="N114" s="122">
        <v>0.3</v>
      </c>
      <c r="O114" s="122">
        <v>0.94</v>
      </c>
      <c r="P114" s="122">
        <v>2.4</v>
      </c>
      <c r="Q114" s="122">
        <v>2.59</v>
      </c>
      <c r="R114" s="126">
        <v>18.2</v>
      </c>
      <c r="S114" s="128">
        <v>0.33</v>
      </c>
      <c r="T114" s="127"/>
      <c r="U114" s="127"/>
      <c r="V114" s="129"/>
      <c r="W114" s="129"/>
      <c r="X114" s="129"/>
      <c r="Y114" s="129"/>
      <c r="Z114" s="129"/>
      <c r="AA114" s="129"/>
      <c r="AB114" s="129"/>
      <c r="AC114" s="129"/>
      <c r="AD114" s="129"/>
      <c r="AE114" s="129"/>
      <c r="AF114" s="129"/>
      <c r="AG114" s="129"/>
      <c r="AH114" s="129"/>
      <c r="AI114" s="129"/>
      <c r="AJ114" s="129"/>
      <c r="AK114" s="129"/>
      <c r="AL114" s="129"/>
      <c r="AM114" s="129"/>
    </row>
    <row r="115" spans="1:39" ht="15.75">
      <c r="A115" s="119">
        <v>200506</v>
      </c>
      <c r="B115" s="118">
        <v>2005</v>
      </c>
      <c r="C115" s="118">
        <v>6</v>
      </c>
      <c r="D115" s="117" t="s">
        <v>3</v>
      </c>
      <c r="E115" s="26" t="s">
        <v>1110</v>
      </c>
      <c r="F115" s="123">
        <v>56</v>
      </c>
      <c r="G115" s="121">
        <v>5.5</v>
      </c>
      <c r="H115" s="120">
        <v>4</v>
      </c>
      <c r="I115" s="122">
        <v>0.79</v>
      </c>
      <c r="J115" s="122">
        <v>0.14000000000000001</v>
      </c>
      <c r="K115" s="122">
        <v>0.4</v>
      </c>
      <c r="L115" s="122">
        <v>0.17</v>
      </c>
      <c r="M115" s="122">
        <v>0.53</v>
      </c>
      <c r="N115" s="122">
        <v>0.17</v>
      </c>
      <c r="O115" s="122">
        <v>0.62</v>
      </c>
      <c r="P115" s="122">
        <v>2.08</v>
      </c>
      <c r="Q115" s="122">
        <v>1.73</v>
      </c>
      <c r="R115" s="126">
        <v>12.9</v>
      </c>
      <c r="S115" s="128">
        <v>0.6</v>
      </c>
      <c r="T115" s="127"/>
      <c r="U115" s="127"/>
      <c r="V115" s="129"/>
      <c r="W115" s="129"/>
      <c r="X115" s="129"/>
      <c r="Y115" s="129"/>
      <c r="Z115" s="129"/>
      <c r="AA115" s="129"/>
      <c r="AB115" s="129"/>
      <c r="AC115" s="129"/>
      <c r="AD115" s="129"/>
      <c r="AE115" s="129"/>
      <c r="AF115" s="129"/>
      <c r="AG115" s="129"/>
      <c r="AH115" s="129"/>
      <c r="AI115" s="129"/>
      <c r="AJ115" s="129"/>
      <c r="AK115" s="129"/>
      <c r="AL115" s="129"/>
      <c r="AM115" s="129"/>
    </row>
    <row r="116" spans="1:39" ht="15.75">
      <c r="A116" s="119">
        <v>200507</v>
      </c>
      <c r="B116" s="118">
        <v>2005</v>
      </c>
      <c r="C116" s="118">
        <v>7</v>
      </c>
      <c r="D116" s="117" t="s">
        <v>3</v>
      </c>
      <c r="E116" s="26" t="s">
        <v>1110</v>
      </c>
      <c r="F116" s="123">
        <v>27</v>
      </c>
      <c r="G116" s="121">
        <v>5.4</v>
      </c>
      <c r="H116" s="120">
        <v>4</v>
      </c>
      <c r="I116" s="122">
        <v>0.7</v>
      </c>
      <c r="J116" s="122">
        <v>0.13</v>
      </c>
      <c r="K116" s="122">
        <v>0.27</v>
      </c>
      <c r="L116" s="122">
        <v>0.19</v>
      </c>
      <c r="M116" s="122">
        <v>0.53</v>
      </c>
      <c r="N116" s="122">
        <v>0.2</v>
      </c>
      <c r="O116" s="122">
        <v>0.42</v>
      </c>
      <c r="P116" s="122">
        <v>2.33</v>
      </c>
      <c r="Q116" s="122">
        <v>1.73</v>
      </c>
      <c r="R116" s="126">
        <v>15.9</v>
      </c>
      <c r="S116" s="128">
        <v>0.86</v>
      </c>
      <c r="T116" s="127"/>
      <c r="U116" s="127"/>
      <c r="V116" s="129"/>
      <c r="W116" s="129"/>
      <c r="X116" s="129"/>
      <c r="Y116" s="129"/>
      <c r="Z116" s="129"/>
      <c r="AA116" s="129"/>
      <c r="AB116" s="129"/>
      <c r="AC116" s="129"/>
      <c r="AD116" s="129"/>
      <c r="AE116" s="129"/>
      <c r="AF116" s="129"/>
      <c r="AG116" s="129"/>
      <c r="AH116" s="129"/>
      <c r="AI116" s="129"/>
      <c r="AJ116" s="129"/>
      <c r="AK116" s="129"/>
      <c r="AL116" s="129"/>
      <c r="AM116" s="129"/>
    </row>
    <row r="117" spans="1:39" ht="15.75">
      <c r="A117" s="119">
        <v>200508</v>
      </c>
      <c r="B117" s="118">
        <v>2005</v>
      </c>
      <c r="C117" s="118">
        <v>8</v>
      </c>
      <c r="D117" s="117" t="s">
        <v>3</v>
      </c>
      <c r="E117" s="26" t="s">
        <v>1110</v>
      </c>
      <c r="F117" s="123">
        <v>67</v>
      </c>
      <c r="G117" s="121">
        <v>5.0999999999999996</v>
      </c>
      <c r="H117" s="120">
        <v>9</v>
      </c>
      <c r="I117" s="122">
        <v>0.85</v>
      </c>
      <c r="J117" s="122">
        <v>0.09</v>
      </c>
      <c r="K117" s="122">
        <v>0.3</v>
      </c>
      <c r="L117" s="122">
        <v>0.2</v>
      </c>
      <c r="M117" s="122">
        <v>0.52</v>
      </c>
      <c r="N117" s="122">
        <v>0.14000000000000001</v>
      </c>
      <c r="O117" s="122">
        <v>0.63</v>
      </c>
      <c r="P117" s="122">
        <v>2.25</v>
      </c>
      <c r="Q117" s="122">
        <v>1.83</v>
      </c>
      <c r="R117" s="126">
        <v>15.9</v>
      </c>
      <c r="S117" s="128">
        <v>0.56999999999999995</v>
      </c>
      <c r="T117" s="127"/>
      <c r="U117" s="127"/>
      <c r="V117" s="129"/>
      <c r="W117" s="129"/>
      <c r="X117" s="129"/>
      <c r="Y117" s="129"/>
      <c r="Z117" s="129"/>
      <c r="AA117" s="129"/>
      <c r="AB117" s="129"/>
      <c r="AC117" s="129"/>
      <c r="AD117" s="129"/>
      <c r="AE117" s="129"/>
      <c r="AF117" s="129"/>
      <c r="AG117" s="129"/>
      <c r="AH117" s="129"/>
      <c r="AI117" s="129"/>
      <c r="AJ117" s="129"/>
      <c r="AK117" s="129"/>
      <c r="AL117" s="129"/>
      <c r="AM117" s="129"/>
    </row>
    <row r="118" spans="1:39" ht="15.75">
      <c r="A118" s="119">
        <v>200509</v>
      </c>
      <c r="B118" s="118">
        <v>2005</v>
      </c>
      <c r="C118" s="118">
        <v>9</v>
      </c>
      <c r="D118" s="117" t="s">
        <v>3</v>
      </c>
      <c r="E118" s="26" t="s">
        <v>1110</v>
      </c>
      <c r="F118" s="123">
        <v>31</v>
      </c>
      <c r="G118" s="121">
        <v>5.4</v>
      </c>
      <c r="H118" s="120">
        <v>4</v>
      </c>
      <c r="I118" s="122">
        <v>3.13</v>
      </c>
      <c r="J118" s="122">
        <v>0.43</v>
      </c>
      <c r="K118" s="122">
        <v>0.82</v>
      </c>
      <c r="L118" s="122">
        <v>0.25</v>
      </c>
      <c r="M118" s="122">
        <v>0.93</v>
      </c>
      <c r="N118" s="122">
        <v>0.4</v>
      </c>
      <c r="O118" s="122">
        <v>1.26</v>
      </c>
      <c r="P118" s="122">
        <v>5.74</v>
      </c>
      <c r="Q118" s="122">
        <v>3.72</v>
      </c>
      <c r="R118" s="126">
        <v>17.2</v>
      </c>
      <c r="S118" s="128">
        <v>0.79</v>
      </c>
      <c r="T118" s="127"/>
      <c r="U118" s="127"/>
      <c r="V118" s="129"/>
      <c r="W118" s="129"/>
      <c r="X118" s="129"/>
      <c r="Y118" s="129"/>
      <c r="Z118" s="129"/>
      <c r="AA118" s="129"/>
      <c r="AB118" s="129"/>
      <c r="AC118" s="129"/>
      <c r="AD118" s="129"/>
      <c r="AE118" s="129"/>
      <c r="AF118" s="129"/>
      <c r="AG118" s="129"/>
      <c r="AH118" s="129"/>
      <c r="AI118" s="129"/>
      <c r="AJ118" s="129"/>
      <c r="AK118" s="129"/>
      <c r="AL118" s="129"/>
      <c r="AM118" s="129"/>
    </row>
    <row r="119" spans="1:39" ht="15.75">
      <c r="A119" s="119">
        <v>200510</v>
      </c>
      <c r="B119" s="118">
        <v>2005</v>
      </c>
      <c r="C119" s="118">
        <v>10</v>
      </c>
      <c r="D119" s="117" t="s">
        <v>3</v>
      </c>
      <c r="E119" s="26" t="s">
        <v>1110</v>
      </c>
      <c r="F119" s="123">
        <v>57</v>
      </c>
      <c r="G119" s="121">
        <v>5.2</v>
      </c>
      <c r="H119" s="120">
        <v>6</v>
      </c>
      <c r="I119" s="122">
        <v>1.81</v>
      </c>
      <c r="J119" s="122">
        <v>0.02</v>
      </c>
      <c r="K119" s="122">
        <v>0.69</v>
      </c>
      <c r="L119" s="122">
        <v>0.01</v>
      </c>
      <c r="M119" s="122">
        <v>0.46</v>
      </c>
      <c r="N119" s="122">
        <v>0.28999999999999998</v>
      </c>
      <c r="O119" s="122">
        <v>0.81</v>
      </c>
      <c r="P119" s="122">
        <v>4.03</v>
      </c>
      <c r="Q119" s="122">
        <v>2.56</v>
      </c>
      <c r="R119" s="126">
        <v>15.4</v>
      </c>
      <c r="S119" s="128">
        <v>0.34</v>
      </c>
      <c r="T119" s="127"/>
      <c r="U119" s="127"/>
      <c r="V119" s="129"/>
      <c r="W119" s="129"/>
      <c r="X119" s="129"/>
      <c r="Y119" s="129"/>
      <c r="Z119" s="129"/>
      <c r="AA119" s="129"/>
      <c r="AB119" s="129"/>
      <c r="AC119" s="129"/>
      <c r="AD119" s="129"/>
      <c r="AE119" s="129"/>
      <c r="AF119" s="129"/>
      <c r="AG119" s="129"/>
      <c r="AH119" s="129"/>
      <c r="AI119" s="129"/>
      <c r="AJ119" s="129"/>
      <c r="AK119" s="129"/>
      <c r="AL119" s="129"/>
      <c r="AM119" s="129"/>
    </row>
    <row r="120" spans="1:39" ht="15.75">
      <c r="A120" s="119">
        <v>200511</v>
      </c>
      <c r="B120" s="118">
        <v>2005</v>
      </c>
      <c r="C120" s="118">
        <v>11</v>
      </c>
      <c r="D120" s="117" t="s">
        <v>3</v>
      </c>
      <c r="E120" s="26" t="s">
        <v>1110</v>
      </c>
      <c r="F120" s="123">
        <v>48</v>
      </c>
      <c r="G120" s="121">
        <v>5.2</v>
      </c>
      <c r="H120" s="120">
        <v>6</v>
      </c>
      <c r="I120" s="122">
        <v>3.31</v>
      </c>
      <c r="J120" s="122">
        <v>0.28000000000000003</v>
      </c>
      <c r="K120" s="122">
        <v>1.29</v>
      </c>
      <c r="L120" s="122">
        <v>0.16</v>
      </c>
      <c r="M120" s="122">
        <v>1.2</v>
      </c>
      <c r="N120" s="122">
        <v>0.27</v>
      </c>
      <c r="O120" s="122">
        <v>1.95</v>
      </c>
      <c r="P120" s="122">
        <v>4.46</v>
      </c>
      <c r="Q120" s="122">
        <v>2.5</v>
      </c>
      <c r="R120" s="126">
        <v>25</v>
      </c>
      <c r="S120" s="128">
        <v>0.8</v>
      </c>
      <c r="T120" s="127"/>
      <c r="U120" s="127"/>
      <c r="V120" s="129"/>
      <c r="W120" s="129"/>
      <c r="X120" s="129"/>
      <c r="Y120" s="129"/>
      <c r="Z120" s="129"/>
      <c r="AA120" s="129"/>
      <c r="AB120" s="129"/>
      <c r="AC120" s="129"/>
      <c r="AD120" s="129"/>
      <c r="AE120" s="129"/>
      <c r="AF120" s="129"/>
      <c r="AG120" s="129"/>
      <c r="AH120" s="129"/>
      <c r="AI120" s="129"/>
      <c r="AJ120" s="129"/>
      <c r="AK120" s="129"/>
      <c r="AL120" s="129"/>
      <c r="AM120" s="129"/>
    </row>
    <row r="121" spans="1:39" ht="15.75">
      <c r="A121" s="119">
        <v>200512</v>
      </c>
      <c r="B121" s="118">
        <v>2005</v>
      </c>
      <c r="C121" s="118">
        <v>12</v>
      </c>
      <c r="D121" s="117" t="s">
        <v>3</v>
      </c>
      <c r="E121" s="26" t="s">
        <v>1110</v>
      </c>
      <c r="F121" s="123">
        <v>60</v>
      </c>
      <c r="G121" s="121">
        <v>4.7</v>
      </c>
      <c r="H121" s="120">
        <v>20</v>
      </c>
      <c r="I121" s="122">
        <v>1.34</v>
      </c>
      <c r="J121" s="122">
        <v>0.28999999999999998</v>
      </c>
      <c r="K121" s="122">
        <v>1</v>
      </c>
      <c r="L121" s="122">
        <v>0.16</v>
      </c>
      <c r="M121" s="122">
        <v>0.49</v>
      </c>
      <c r="N121" s="122">
        <v>0.15</v>
      </c>
      <c r="O121" s="122">
        <v>1.02</v>
      </c>
      <c r="P121" s="122">
        <v>1.65</v>
      </c>
      <c r="Q121" s="122">
        <v>2.71</v>
      </c>
      <c r="R121" s="126">
        <v>8.1</v>
      </c>
      <c r="S121" s="128">
        <v>0.36</v>
      </c>
      <c r="T121" s="127"/>
      <c r="U121" s="127"/>
      <c r="V121" s="129"/>
      <c r="W121" s="129"/>
      <c r="X121" s="129"/>
      <c r="Y121" s="129"/>
      <c r="Z121" s="129"/>
      <c r="AA121" s="129"/>
      <c r="AB121" s="129"/>
      <c r="AC121" s="129"/>
      <c r="AD121" s="129"/>
      <c r="AE121" s="129"/>
      <c r="AF121" s="129"/>
      <c r="AG121" s="129"/>
      <c r="AH121" s="129"/>
      <c r="AI121" s="129"/>
      <c r="AJ121" s="129"/>
      <c r="AK121" s="129"/>
      <c r="AL121" s="129"/>
      <c r="AM121" s="129"/>
    </row>
    <row r="122" spans="1:39" ht="15.75">
      <c r="A122" s="119">
        <v>200601</v>
      </c>
      <c r="B122" s="118">
        <v>2006</v>
      </c>
      <c r="C122" s="118">
        <v>1</v>
      </c>
      <c r="D122" s="117" t="s">
        <v>3</v>
      </c>
      <c r="E122" s="26" t="s">
        <v>1110</v>
      </c>
      <c r="F122" s="123">
        <v>67</v>
      </c>
      <c r="G122" s="121">
        <v>4.5999999999999996</v>
      </c>
      <c r="H122" s="120">
        <v>26</v>
      </c>
      <c r="I122" s="122">
        <v>0.98</v>
      </c>
      <c r="J122" s="122">
        <v>0.5</v>
      </c>
      <c r="K122" s="122">
        <v>1.26</v>
      </c>
      <c r="L122" s="122">
        <v>0.25</v>
      </c>
      <c r="M122" s="122">
        <v>0.55000000000000004</v>
      </c>
      <c r="N122" s="122">
        <v>0.13</v>
      </c>
      <c r="O122" s="122">
        <v>0.93</v>
      </c>
      <c r="P122" s="122">
        <v>1.5</v>
      </c>
      <c r="Q122" s="122">
        <v>3.16</v>
      </c>
      <c r="R122" s="126">
        <v>8.8000000000000007</v>
      </c>
      <c r="S122" s="128">
        <v>0.48</v>
      </c>
      <c r="T122" s="127">
        <v>0.98</v>
      </c>
      <c r="U122" s="127">
        <v>0.23</v>
      </c>
      <c r="V122" s="129"/>
      <c r="W122" s="129"/>
      <c r="X122" s="129"/>
      <c r="Y122" s="129"/>
      <c r="Z122" s="129"/>
      <c r="AA122" s="129"/>
      <c r="AB122" s="129"/>
      <c r="AC122" s="129"/>
      <c r="AD122" s="129"/>
      <c r="AE122" s="129"/>
      <c r="AF122" s="129"/>
      <c r="AG122" s="129"/>
      <c r="AH122" s="129"/>
      <c r="AI122" s="129"/>
      <c r="AJ122" s="129"/>
      <c r="AK122" s="129"/>
      <c r="AL122" s="129"/>
      <c r="AM122" s="129" t="s">
        <v>1264</v>
      </c>
    </row>
    <row r="123" spans="1:39" ht="15.75">
      <c r="A123" s="119">
        <v>200602</v>
      </c>
      <c r="B123" s="118">
        <v>2006</v>
      </c>
      <c r="C123" s="118">
        <v>2</v>
      </c>
      <c r="D123" s="117" t="s">
        <v>3</v>
      </c>
      <c r="E123" s="26" t="s">
        <v>1110</v>
      </c>
      <c r="F123" s="123">
        <v>34</v>
      </c>
      <c r="G123" s="121">
        <v>4.5</v>
      </c>
      <c r="H123" s="120">
        <v>35</v>
      </c>
      <c r="I123" s="122">
        <v>1.34</v>
      </c>
      <c r="J123" s="122">
        <v>0.37</v>
      </c>
      <c r="K123" s="122">
        <v>1.76</v>
      </c>
      <c r="L123" s="122">
        <v>0.25</v>
      </c>
      <c r="M123" s="122">
        <v>0.6</v>
      </c>
      <c r="N123" s="122">
        <v>0.15</v>
      </c>
      <c r="O123" s="122">
        <v>0.75</v>
      </c>
      <c r="P123" s="122">
        <v>1.57</v>
      </c>
      <c r="Q123" s="122">
        <v>3.96</v>
      </c>
      <c r="R123" s="126">
        <v>8.1</v>
      </c>
      <c r="S123" s="128">
        <v>0.52</v>
      </c>
      <c r="T123" s="127">
        <v>0.89</v>
      </c>
      <c r="U123" s="127">
        <v>0.26</v>
      </c>
      <c r="V123" s="129"/>
      <c r="W123" s="129"/>
      <c r="X123" s="129"/>
      <c r="Y123" s="129"/>
      <c r="Z123" s="129"/>
      <c r="AA123" s="129"/>
      <c r="AB123" s="129"/>
      <c r="AC123" s="129"/>
      <c r="AD123" s="129"/>
      <c r="AE123" s="129"/>
      <c r="AF123" s="129"/>
      <c r="AG123" s="129"/>
      <c r="AH123" s="129"/>
      <c r="AI123" s="129"/>
      <c r="AJ123" s="129"/>
      <c r="AK123" s="129"/>
      <c r="AL123" s="129"/>
      <c r="AM123" s="129"/>
    </row>
    <row r="124" spans="1:39" ht="15.75">
      <c r="A124" s="119">
        <v>200603</v>
      </c>
      <c r="B124" s="118">
        <v>2006</v>
      </c>
      <c r="C124" s="118">
        <v>3</v>
      </c>
      <c r="D124" s="117" t="s">
        <v>3</v>
      </c>
      <c r="E124" s="26" t="s">
        <v>1110</v>
      </c>
      <c r="F124" s="123">
        <v>35</v>
      </c>
      <c r="G124" s="121">
        <v>4.5</v>
      </c>
      <c r="H124" s="120">
        <v>34</v>
      </c>
      <c r="I124" s="122">
        <v>1.38</v>
      </c>
      <c r="J124" s="122">
        <v>0.51</v>
      </c>
      <c r="K124" s="122">
        <v>1.1100000000000001</v>
      </c>
      <c r="L124" s="122">
        <v>0.2</v>
      </c>
      <c r="M124" s="122">
        <v>0.95</v>
      </c>
      <c r="N124" s="122">
        <v>0.22</v>
      </c>
      <c r="O124" s="122">
        <v>0.83</v>
      </c>
      <c r="P124" s="122">
        <v>1.54</v>
      </c>
      <c r="Q124" s="122">
        <v>3.63</v>
      </c>
      <c r="R124" s="126">
        <v>12.1</v>
      </c>
      <c r="S124" s="128">
        <v>0.56000000000000005</v>
      </c>
      <c r="T124" s="127">
        <v>1.07</v>
      </c>
      <c r="U124" s="127">
        <v>0.36</v>
      </c>
      <c r="V124" s="129"/>
      <c r="W124" s="129"/>
      <c r="X124" s="129"/>
      <c r="Y124" s="129"/>
      <c r="Z124" s="129"/>
      <c r="AA124" s="129"/>
      <c r="AB124" s="129"/>
      <c r="AC124" s="129"/>
      <c r="AD124" s="129"/>
      <c r="AE124" s="129"/>
      <c r="AF124" s="129"/>
      <c r="AG124" s="129"/>
      <c r="AH124" s="129"/>
      <c r="AI124" s="129"/>
      <c r="AJ124" s="129"/>
      <c r="AK124" s="129"/>
      <c r="AL124" s="129"/>
      <c r="AM124" s="129"/>
    </row>
    <row r="125" spans="1:39" ht="15.75">
      <c r="A125" s="119">
        <v>200604</v>
      </c>
      <c r="B125" s="118">
        <v>2006</v>
      </c>
      <c r="C125" s="118">
        <v>4</v>
      </c>
      <c r="D125" s="117" t="s">
        <v>3</v>
      </c>
      <c r="E125" s="26" t="s">
        <v>1110</v>
      </c>
      <c r="F125" s="123">
        <v>54</v>
      </c>
      <c r="G125" s="121">
        <v>4.5999999999999996</v>
      </c>
      <c r="H125" s="120">
        <v>24</v>
      </c>
      <c r="I125" s="122">
        <v>1.44</v>
      </c>
      <c r="J125" s="122">
        <v>0.73</v>
      </c>
      <c r="K125" s="122">
        <v>0.99</v>
      </c>
      <c r="L125" s="122">
        <v>0.38</v>
      </c>
      <c r="M125" s="122">
        <v>1.1000000000000001</v>
      </c>
      <c r="N125" s="122">
        <v>0.28999999999999998</v>
      </c>
      <c r="O125" s="122">
        <v>0.82</v>
      </c>
      <c r="P125" s="122">
        <v>1.57</v>
      </c>
      <c r="Q125" s="122">
        <v>3.48</v>
      </c>
      <c r="R125" s="126">
        <v>13</v>
      </c>
      <c r="S125" s="128">
        <v>0.82</v>
      </c>
      <c r="T125" s="127">
        <v>1.54</v>
      </c>
      <c r="U125" s="127">
        <v>0.44</v>
      </c>
      <c r="V125" s="129"/>
      <c r="W125" s="129"/>
      <c r="X125" s="129"/>
      <c r="Y125" s="129"/>
      <c r="Z125" s="129"/>
      <c r="AA125" s="129"/>
      <c r="AB125" s="129"/>
      <c r="AC125" s="129"/>
      <c r="AD125" s="129"/>
      <c r="AE125" s="129"/>
      <c r="AF125" s="129"/>
      <c r="AG125" s="129"/>
      <c r="AH125" s="129"/>
      <c r="AI125" s="129"/>
      <c r="AJ125" s="129"/>
      <c r="AK125" s="129"/>
      <c r="AL125" s="129"/>
      <c r="AM125" s="129"/>
    </row>
    <row r="126" spans="1:39" ht="15.75">
      <c r="A126" s="119">
        <v>200605</v>
      </c>
      <c r="B126" s="118">
        <v>2006</v>
      </c>
      <c r="C126" s="118">
        <v>5</v>
      </c>
      <c r="D126" s="117" t="s">
        <v>3</v>
      </c>
      <c r="E126" s="26" t="s">
        <v>1110</v>
      </c>
      <c r="F126" s="123">
        <v>60</v>
      </c>
      <c r="G126" s="121">
        <v>5.2</v>
      </c>
      <c r="H126" s="120">
        <v>6</v>
      </c>
      <c r="I126" s="122">
        <v>0.63</v>
      </c>
      <c r="J126" s="122">
        <v>0.23</v>
      </c>
      <c r="K126" s="122">
        <v>0.31</v>
      </c>
      <c r="L126" s="122">
        <v>7.0000000000000007E-2</v>
      </c>
      <c r="M126" s="122">
        <v>0.56999999999999995</v>
      </c>
      <c r="N126" s="122">
        <v>0.19</v>
      </c>
      <c r="O126" s="122">
        <v>0.38</v>
      </c>
      <c r="P126" s="122">
        <v>2.08</v>
      </c>
      <c r="Q126" s="122">
        <v>1.73</v>
      </c>
      <c r="R126" s="126">
        <v>13.2</v>
      </c>
      <c r="S126" s="128">
        <v>0.53</v>
      </c>
      <c r="T126" s="127">
        <v>0.75</v>
      </c>
      <c r="U126" s="127">
        <v>0.46</v>
      </c>
      <c r="V126" s="129"/>
      <c r="W126" s="129"/>
      <c r="X126" s="129"/>
      <c r="Y126" s="129"/>
      <c r="Z126" s="129"/>
      <c r="AA126" s="129"/>
      <c r="AB126" s="129"/>
      <c r="AC126" s="129"/>
      <c r="AD126" s="129"/>
      <c r="AE126" s="129"/>
      <c r="AF126" s="129"/>
      <c r="AG126" s="129"/>
      <c r="AH126" s="129"/>
      <c r="AI126" s="129"/>
      <c r="AJ126" s="129"/>
      <c r="AK126" s="129"/>
      <c r="AL126" s="129"/>
      <c r="AM126" s="129"/>
    </row>
    <row r="127" spans="1:39" ht="15.75">
      <c r="A127" s="119">
        <v>200606</v>
      </c>
      <c r="B127" s="118">
        <v>2006</v>
      </c>
      <c r="C127" s="118">
        <v>6</v>
      </c>
      <c r="D127" s="117" t="s">
        <v>3</v>
      </c>
      <c r="E127" s="26" t="s">
        <v>1110</v>
      </c>
      <c r="F127" s="123">
        <v>40</v>
      </c>
      <c r="G127" s="121">
        <v>5.7</v>
      </c>
      <c r="H127" s="120">
        <v>2</v>
      </c>
      <c r="I127" s="122">
        <v>1.97</v>
      </c>
      <c r="J127" s="122">
        <v>0.15</v>
      </c>
      <c r="K127" s="122">
        <v>0.41</v>
      </c>
      <c r="L127" s="122">
        <v>0.15</v>
      </c>
      <c r="M127" s="122">
        <v>0.62</v>
      </c>
      <c r="N127" s="122">
        <v>0.28000000000000003</v>
      </c>
      <c r="O127" s="122">
        <v>0.64</v>
      </c>
      <c r="P127" s="122">
        <v>6.47</v>
      </c>
      <c r="Q127" s="122">
        <v>3.28</v>
      </c>
      <c r="R127" s="126">
        <v>23.8</v>
      </c>
      <c r="S127" s="128">
        <v>1.02</v>
      </c>
      <c r="T127" s="127">
        <v>1.17</v>
      </c>
      <c r="U127" s="127">
        <v>0.87</v>
      </c>
      <c r="V127" s="129"/>
      <c r="W127" s="129"/>
      <c r="X127" s="129"/>
      <c r="Y127" s="129"/>
      <c r="Z127" s="129"/>
      <c r="AA127" s="129"/>
      <c r="AB127" s="129"/>
      <c r="AC127" s="129"/>
      <c r="AD127" s="129"/>
      <c r="AE127" s="129"/>
      <c r="AF127" s="129"/>
      <c r="AG127" s="129"/>
      <c r="AH127" s="129"/>
      <c r="AI127" s="129"/>
      <c r="AJ127" s="129"/>
      <c r="AK127" s="129"/>
      <c r="AL127" s="129"/>
      <c r="AM127" s="129"/>
    </row>
    <row r="128" spans="1:39" ht="15.75">
      <c r="A128" s="119">
        <v>200607</v>
      </c>
      <c r="B128" s="118">
        <v>2006</v>
      </c>
      <c r="C128" s="118">
        <v>7</v>
      </c>
      <c r="D128" s="117" t="s">
        <v>3</v>
      </c>
      <c r="E128" s="26" t="s">
        <v>1110</v>
      </c>
      <c r="F128" s="123">
        <v>20</v>
      </c>
      <c r="G128" s="121">
        <v>5.7</v>
      </c>
      <c r="H128" s="120">
        <v>2</v>
      </c>
      <c r="I128" s="122">
        <v>1.49</v>
      </c>
      <c r="J128" s="122">
        <v>0.12</v>
      </c>
      <c r="K128" s="122">
        <v>0.26</v>
      </c>
      <c r="L128" s="122">
        <v>0.54</v>
      </c>
      <c r="M128" s="122">
        <v>0.41</v>
      </c>
      <c r="N128" s="122">
        <v>0.17</v>
      </c>
      <c r="O128" s="122">
        <v>0.51</v>
      </c>
      <c r="P128" s="122">
        <v>4.58</v>
      </c>
      <c r="Q128" s="122">
        <v>3</v>
      </c>
      <c r="R128" s="126">
        <v>16.2</v>
      </c>
      <c r="S128" s="128">
        <v>1.19</v>
      </c>
      <c r="T128" s="127">
        <v>1.31</v>
      </c>
      <c r="U128" s="127">
        <v>0.65</v>
      </c>
      <c r="V128" s="129"/>
      <c r="W128" s="129"/>
      <c r="X128" s="129"/>
      <c r="Y128" s="129"/>
      <c r="Z128" s="129"/>
      <c r="AA128" s="129"/>
      <c r="AB128" s="129"/>
      <c r="AC128" s="129"/>
      <c r="AD128" s="129"/>
      <c r="AE128" s="129"/>
      <c r="AF128" s="129"/>
      <c r="AG128" s="129"/>
      <c r="AH128" s="129"/>
      <c r="AI128" s="129"/>
      <c r="AJ128" s="129"/>
      <c r="AK128" s="129"/>
      <c r="AL128" s="129"/>
      <c r="AM128" s="129"/>
    </row>
    <row r="129" spans="1:39" ht="15.75">
      <c r="A129" s="119">
        <v>200608</v>
      </c>
      <c r="B129" s="118">
        <v>2006</v>
      </c>
      <c r="C129" s="118">
        <v>8</v>
      </c>
      <c r="D129" s="117" t="s">
        <v>3</v>
      </c>
      <c r="E129" s="26" t="s">
        <v>1110</v>
      </c>
      <c r="F129" s="123">
        <v>88</v>
      </c>
      <c r="G129" s="121">
        <v>5.3</v>
      </c>
      <c r="H129" s="120">
        <v>6</v>
      </c>
      <c r="I129" s="122">
        <v>0.47</v>
      </c>
      <c r="J129" s="122">
        <v>0.08</v>
      </c>
      <c r="K129" s="122">
        <v>0.22</v>
      </c>
      <c r="L129" s="122">
        <v>0.09</v>
      </c>
      <c r="M129" s="122">
        <v>0.43</v>
      </c>
      <c r="N129" s="122">
        <v>0.13</v>
      </c>
      <c r="O129" s="122">
        <v>0.28000000000000003</v>
      </c>
      <c r="P129" s="122">
        <v>2.98</v>
      </c>
      <c r="Q129" s="122">
        <v>1.69</v>
      </c>
      <c r="R129" s="126">
        <v>16.3</v>
      </c>
      <c r="S129" s="128">
        <v>0.72</v>
      </c>
      <c r="T129" s="127">
        <v>0.8</v>
      </c>
      <c r="U129" s="127">
        <v>0.63</v>
      </c>
      <c r="V129" s="129"/>
      <c r="W129" s="129"/>
      <c r="X129" s="129"/>
      <c r="Y129" s="129"/>
      <c r="Z129" s="129"/>
      <c r="AA129" s="129"/>
      <c r="AB129" s="129"/>
      <c r="AC129" s="129"/>
      <c r="AD129" s="129"/>
      <c r="AE129" s="129"/>
      <c r="AF129" s="129"/>
      <c r="AG129" s="129"/>
      <c r="AH129" s="129"/>
      <c r="AI129" s="129"/>
      <c r="AJ129" s="129"/>
      <c r="AK129" s="129"/>
      <c r="AL129" s="129"/>
      <c r="AM129" s="129" t="s">
        <v>1262</v>
      </c>
    </row>
    <row r="130" spans="1:39" ht="15.75">
      <c r="A130" s="119">
        <v>200609</v>
      </c>
      <c r="B130" s="118">
        <v>2006</v>
      </c>
      <c r="C130" s="118">
        <v>9</v>
      </c>
      <c r="D130" s="117" t="s">
        <v>3</v>
      </c>
      <c r="E130" s="26" t="s">
        <v>1110</v>
      </c>
      <c r="F130" s="123">
        <v>30</v>
      </c>
      <c r="G130" s="121">
        <v>5.4</v>
      </c>
      <c r="H130" s="120">
        <v>4</v>
      </c>
      <c r="I130" s="122">
        <v>2.09</v>
      </c>
      <c r="J130" s="122">
        <v>0.27</v>
      </c>
      <c r="K130" s="122">
        <v>0.46</v>
      </c>
      <c r="L130" s="122">
        <v>0.15</v>
      </c>
      <c r="M130" s="122">
        <v>0.68</v>
      </c>
      <c r="N130" s="122">
        <v>0.25</v>
      </c>
      <c r="O130" s="122">
        <v>0.65</v>
      </c>
      <c r="P130" s="122">
        <v>4.93</v>
      </c>
      <c r="Q130" s="122">
        <v>2.89</v>
      </c>
      <c r="R130" s="126">
        <v>20.9</v>
      </c>
      <c r="S130" s="128">
        <v>0.73</v>
      </c>
      <c r="T130" s="127">
        <v>1</v>
      </c>
      <c r="U130" s="127">
        <v>0.57999999999999996</v>
      </c>
      <c r="V130" s="129"/>
      <c r="W130" s="129"/>
      <c r="X130" s="129"/>
      <c r="Y130" s="129"/>
      <c r="Z130" s="129"/>
      <c r="AA130" s="129"/>
      <c r="AB130" s="129"/>
      <c r="AC130" s="129"/>
      <c r="AD130" s="129"/>
      <c r="AE130" s="129"/>
      <c r="AF130" s="129"/>
      <c r="AG130" s="129"/>
      <c r="AH130" s="129"/>
      <c r="AI130" s="129"/>
      <c r="AJ130" s="129"/>
      <c r="AK130" s="129"/>
      <c r="AL130" s="129"/>
      <c r="AM130" s="129"/>
    </row>
    <row r="131" spans="1:39" ht="15.75">
      <c r="A131" s="119">
        <v>200610</v>
      </c>
      <c r="B131" s="118">
        <v>2006</v>
      </c>
      <c r="C131" s="118">
        <v>10</v>
      </c>
      <c r="D131" s="117" t="s">
        <v>3</v>
      </c>
      <c r="E131" s="26" t="s">
        <v>1110</v>
      </c>
      <c r="F131" s="123">
        <v>125</v>
      </c>
      <c r="G131" s="121">
        <v>5.0999999999999996</v>
      </c>
      <c r="H131" s="120">
        <v>8</v>
      </c>
      <c r="I131" s="122">
        <v>1.36</v>
      </c>
      <c r="J131" s="122">
        <v>0.19</v>
      </c>
      <c r="K131" s="122">
        <v>0.52</v>
      </c>
      <c r="L131" s="122">
        <v>0.06</v>
      </c>
      <c r="M131" s="122">
        <v>0.4</v>
      </c>
      <c r="N131" s="122">
        <v>0.14000000000000001</v>
      </c>
      <c r="O131" s="122">
        <v>0.6</v>
      </c>
      <c r="P131" s="122">
        <v>3.59</v>
      </c>
      <c r="Q131" s="122">
        <v>2.14</v>
      </c>
      <c r="R131" s="126">
        <v>14.7</v>
      </c>
      <c r="S131" s="128">
        <v>0.52</v>
      </c>
      <c r="T131" s="127">
        <v>0.7</v>
      </c>
      <c r="U131" s="127">
        <v>0.45</v>
      </c>
      <c r="V131" s="129"/>
      <c r="W131" s="129"/>
      <c r="X131" s="129"/>
      <c r="Y131" s="129"/>
      <c r="Z131" s="129"/>
      <c r="AA131" s="129"/>
      <c r="AB131" s="129"/>
      <c r="AC131" s="129"/>
      <c r="AD131" s="129"/>
      <c r="AE131" s="129"/>
      <c r="AF131" s="129"/>
      <c r="AG131" s="129"/>
      <c r="AH131" s="129"/>
      <c r="AI131" s="129"/>
      <c r="AJ131" s="129"/>
      <c r="AK131" s="129"/>
      <c r="AL131" s="129"/>
      <c r="AM131" s="129"/>
    </row>
    <row r="132" spans="1:39" ht="15.75">
      <c r="A132" s="119">
        <v>200611</v>
      </c>
      <c r="B132" s="118">
        <v>2006</v>
      </c>
      <c r="C132" s="118">
        <v>11</v>
      </c>
      <c r="D132" s="117" t="s">
        <v>3</v>
      </c>
      <c r="E132" s="26" t="s">
        <v>1110</v>
      </c>
      <c r="F132" s="123">
        <v>88</v>
      </c>
      <c r="G132" s="121">
        <v>5.0999999999999996</v>
      </c>
      <c r="H132" s="120">
        <v>9</v>
      </c>
      <c r="I132" s="122">
        <v>1.67</v>
      </c>
      <c r="J132" s="122">
        <v>0.27</v>
      </c>
      <c r="K132" s="122">
        <v>0.4</v>
      </c>
      <c r="L132" s="122">
        <v>0.12</v>
      </c>
      <c r="M132" s="122">
        <v>0.43</v>
      </c>
      <c r="N132" s="122">
        <v>0.17</v>
      </c>
      <c r="O132" s="122">
        <v>0.83</v>
      </c>
      <c r="P132" s="122">
        <v>1.61</v>
      </c>
      <c r="Q132" s="122">
        <v>1.99</v>
      </c>
      <c r="R132" s="126">
        <v>8.3000000000000007</v>
      </c>
      <c r="S132" s="128">
        <v>0.35</v>
      </c>
      <c r="T132" s="127">
        <v>0.62</v>
      </c>
      <c r="U132" s="127">
        <v>0.23</v>
      </c>
      <c r="V132" s="129"/>
      <c r="W132" s="130"/>
      <c r="X132" s="130"/>
      <c r="Y132" s="130"/>
      <c r="Z132" s="130"/>
      <c r="AA132" s="130"/>
      <c r="AB132" s="130"/>
      <c r="AC132" s="130"/>
      <c r="AD132" s="130"/>
      <c r="AE132" s="130"/>
      <c r="AF132" s="130"/>
      <c r="AG132" s="130"/>
      <c r="AH132" s="130"/>
      <c r="AI132" s="130"/>
      <c r="AJ132" s="130"/>
      <c r="AK132" s="130"/>
      <c r="AL132" s="129"/>
      <c r="AM132" s="129"/>
    </row>
    <row r="133" spans="1:39" ht="15.75">
      <c r="A133" s="119">
        <v>200612</v>
      </c>
      <c r="B133" s="118">
        <v>2006</v>
      </c>
      <c r="C133" s="118">
        <v>12</v>
      </c>
      <c r="D133" s="117" t="s">
        <v>3</v>
      </c>
      <c r="E133" s="26" t="s">
        <v>1110</v>
      </c>
      <c r="F133" s="123">
        <v>75</v>
      </c>
      <c r="G133" s="121">
        <v>5</v>
      </c>
      <c r="H133" s="120">
        <v>10</v>
      </c>
      <c r="I133" s="122">
        <v>4.6500000000000004</v>
      </c>
      <c r="J133" s="122">
        <v>0.37</v>
      </c>
      <c r="K133" s="122">
        <v>0.56000000000000005</v>
      </c>
      <c r="L133" s="122">
        <v>0.21</v>
      </c>
      <c r="M133" s="122">
        <v>0.85</v>
      </c>
      <c r="N133" s="122">
        <v>0.3</v>
      </c>
      <c r="O133" s="122">
        <v>2.06</v>
      </c>
      <c r="P133" s="122">
        <v>2.11</v>
      </c>
      <c r="Q133" s="122">
        <v>3.36</v>
      </c>
      <c r="R133" s="126">
        <v>11.1</v>
      </c>
      <c r="S133" s="128">
        <v>0.53</v>
      </c>
      <c r="T133" s="127">
        <v>0.89</v>
      </c>
      <c r="U133" s="127">
        <v>0.32</v>
      </c>
      <c r="V133" s="129"/>
      <c r="W133" s="130"/>
      <c r="X133" s="130"/>
      <c r="Y133" s="130"/>
      <c r="Z133" s="130"/>
      <c r="AA133" s="130"/>
      <c r="AB133" s="130"/>
      <c r="AC133" s="130"/>
      <c r="AD133" s="130"/>
      <c r="AE133" s="130"/>
      <c r="AF133" s="130"/>
      <c r="AG133" s="130"/>
      <c r="AH133" s="130"/>
      <c r="AI133" s="130"/>
      <c r="AJ133" s="130"/>
      <c r="AK133" s="130"/>
      <c r="AL133" s="129"/>
      <c r="AM133" s="129"/>
    </row>
    <row r="134" spans="1:39" ht="15.75">
      <c r="A134" s="119">
        <v>200701</v>
      </c>
      <c r="B134" s="118">
        <v>2007</v>
      </c>
      <c r="C134" s="118">
        <v>1</v>
      </c>
      <c r="D134" s="117" t="s">
        <v>3</v>
      </c>
      <c r="E134" s="26" t="s">
        <v>1110</v>
      </c>
      <c r="F134" s="123">
        <v>71</v>
      </c>
      <c r="G134" s="121">
        <v>5.0999999999999996</v>
      </c>
      <c r="H134" s="120">
        <v>8</v>
      </c>
      <c r="I134" s="122">
        <v>1.8</v>
      </c>
      <c r="J134" s="122">
        <v>0.12</v>
      </c>
      <c r="K134" s="122">
        <v>0.19</v>
      </c>
      <c r="L134" s="122">
        <v>0.04</v>
      </c>
      <c r="M134" s="122">
        <v>0.23</v>
      </c>
      <c r="N134" s="122">
        <v>0.1</v>
      </c>
      <c r="O134" s="122">
        <v>1.04</v>
      </c>
      <c r="P134" s="122">
        <v>1.08</v>
      </c>
      <c r="Q134" s="122">
        <v>1.52</v>
      </c>
      <c r="R134" s="126">
        <v>6.1</v>
      </c>
      <c r="S134" s="128">
        <v>0.25</v>
      </c>
      <c r="T134" s="127">
        <v>0.36</v>
      </c>
      <c r="U134" s="127">
        <v>0.2</v>
      </c>
      <c r="V134" s="129"/>
      <c r="W134" s="130"/>
      <c r="X134" s="130"/>
      <c r="Y134" s="130"/>
      <c r="Z134" s="130"/>
      <c r="AA134" s="130"/>
      <c r="AB134" s="130"/>
      <c r="AC134" s="130"/>
      <c r="AD134" s="130"/>
      <c r="AE134" s="130"/>
      <c r="AF134" s="130"/>
      <c r="AG134" s="130"/>
      <c r="AH134" s="130"/>
      <c r="AI134" s="130"/>
      <c r="AJ134" s="130"/>
      <c r="AK134" s="130">
        <v>4.8</v>
      </c>
      <c r="AL134" s="129">
        <v>7.0000000000000007E-2</v>
      </c>
      <c r="AM134" s="129"/>
    </row>
    <row r="135" spans="1:39" ht="15.75">
      <c r="A135" s="119">
        <v>200702</v>
      </c>
      <c r="B135" s="118">
        <v>2007</v>
      </c>
      <c r="C135" s="118">
        <v>2</v>
      </c>
      <c r="D135" s="117" t="s">
        <v>3</v>
      </c>
      <c r="E135" s="26" t="s">
        <v>1110</v>
      </c>
      <c r="F135" s="123">
        <v>24</v>
      </c>
      <c r="G135" s="121">
        <v>4.2</v>
      </c>
      <c r="H135" s="120">
        <v>71</v>
      </c>
      <c r="I135" s="122">
        <v>0.99</v>
      </c>
      <c r="J135" s="122">
        <v>0.67</v>
      </c>
      <c r="K135" s="122">
        <v>0.91</v>
      </c>
      <c r="L135" s="122">
        <v>0.62</v>
      </c>
      <c r="M135" s="122">
        <v>0.27</v>
      </c>
      <c r="N135" s="122">
        <v>0.11</v>
      </c>
      <c r="O135" s="122">
        <v>0.6</v>
      </c>
      <c r="P135" s="122">
        <v>0.28000000000000003</v>
      </c>
      <c r="Q135" s="122">
        <v>3.35</v>
      </c>
      <c r="R135" s="126">
        <v>2.8</v>
      </c>
      <c r="S135" s="128">
        <v>0.74</v>
      </c>
      <c r="T135" s="127">
        <v>1.41</v>
      </c>
      <c r="U135" s="127">
        <v>0.13</v>
      </c>
      <c r="V135" s="129"/>
      <c r="W135" s="130">
        <v>16</v>
      </c>
      <c r="X135" s="130">
        <v>16</v>
      </c>
      <c r="Y135" s="130">
        <v>2.6</v>
      </c>
      <c r="Z135" s="130">
        <v>0.14199999999999999</v>
      </c>
      <c r="AA135" s="130">
        <v>1.1000000000000001</v>
      </c>
      <c r="AB135" s="130">
        <v>17</v>
      </c>
      <c r="AC135" s="130">
        <v>0.17</v>
      </c>
      <c r="AD135" s="130">
        <v>0.56000000000000005</v>
      </c>
      <c r="AE135" s="130">
        <v>0.03</v>
      </c>
      <c r="AF135" s="130">
        <v>42</v>
      </c>
      <c r="AG135" s="130">
        <v>0.89</v>
      </c>
      <c r="AH135" s="130">
        <v>0.44</v>
      </c>
      <c r="AI135" s="130"/>
      <c r="AJ135" s="130"/>
      <c r="AK135" s="130">
        <v>4.7</v>
      </c>
      <c r="AL135" s="129" t="s">
        <v>1258</v>
      </c>
      <c r="AM135" s="129" t="s">
        <v>1264</v>
      </c>
    </row>
    <row r="136" spans="1:39" ht="15.75">
      <c r="A136" s="119">
        <v>200703</v>
      </c>
      <c r="B136" s="118">
        <v>2007</v>
      </c>
      <c r="C136" s="118">
        <v>3</v>
      </c>
      <c r="D136" s="117" t="s">
        <v>3</v>
      </c>
      <c r="E136" s="26" t="s">
        <v>1110</v>
      </c>
      <c r="F136" s="123">
        <v>39</v>
      </c>
      <c r="G136" s="121">
        <v>4.7</v>
      </c>
      <c r="H136" s="120">
        <v>20</v>
      </c>
      <c r="I136" s="122">
        <v>2.4700000000000002</v>
      </c>
      <c r="J136" s="122">
        <v>0.59</v>
      </c>
      <c r="K136" s="122">
        <v>1.52</v>
      </c>
      <c r="L136" s="122">
        <v>0.12</v>
      </c>
      <c r="M136" s="122">
        <v>1.02</v>
      </c>
      <c r="N136" s="122">
        <v>0.41</v>
      </c>
      <c r="O136" s="122">
        <v>1.79</v>
      </c>
      <c r="P136" s="122">
        <v>2.2200000000000002</v>
      </c>
      <c r="Q136" s="122">
        <v>4.01</v>
      </c>
      <c r="R136" s="126">
        <v>11.7</v>
      </c>
      <c r="S136" s="128">
        <v>0.38</v>
      </c>
      <c r="T136" s="127">
        <v>0.98</v>
      </c>
      <c r="U136" s="127">
        <v>0.26</v>
      </c>
      <c r="V136" s="129"/>
      <c r="W136" s="130">
        <v>18</v>
      </c>
      <c r="X136" s="130">
        <v>24</v>
      </c>
      <c r="Y136" s="130">
        <v>1.2</v>
      </c>
      <c r="Z136" s="130">
        <v>6.9000000000000006E-2</v>
      </c>
      <c r="AA136" s="130">
        <v>0.55000000000000004</v>
      </c>
      <c r="AB136" s="130">
        <v>18</v>
      </c>
      <c r="AC136" s="130">
        <v>0.19</v>
      </c>
      <c r="AD136" s="130">
        <v>0.38</v>
      </c>
      <c r="AE136" s="130">
        <v>4.9000000000000002E-2</v>
      </c>
      <c r="AF136" s="130">
        <v>360</v>
      </c>
      <c r="AG136" s="130">
        <v>0.68</v>
      </c>
      <c r="AH136" s="130">
        <v>0.37</v>
      </c>
      <c r="AI136" s="130"/>
      <c r="AJ136" s="130"/>
      <c r="AK136" s="130">
        <v>15</v>
      </c>
      <c r="AL136" s="129">
        <v>0.4</v>
      </c>
      <c r="AM136" s="129"/>
    </row>
    <row r="137" spans="1:39" ht="15.75">
      <c r="A137" s="119">
        <v>200704</v>
      </c>
      <c r="B137" s="118">
        <v>2007</v>
      </c>
      <c r="C137" s="118">
        <v>4</v>
      </c>
      <c r="D137" s="117" t="s">
        <v>3</v>
      </c>
      <c r="E137" s="26" t="s">
        <v>1110</v>
      </c>
      <c r="F137" s="123">
        <v>8</v>
      </c>
      <c r="G137" s="121">
        <v>5.4</v>
      </c>
      <c r="H137" s="120">
        <v>4</v>
      </c>
      <c r="I137" s="122">
        <v>3.08</v>
      </c>
      <c r="J137" s="122">
        <v>0</v>
      </c>
      <c r="K137" s="122">
        <v>0.68</v>
      </c>
      <c r="L137" s="122">
        <v>0.03</v>
      </c>
      <c r="M137" s="122">
        <v>0.65</v>
      </c>
      <c r="N137" s="122">
        <v>0.54</v>
      </c>
      <c r="O137" s="122">
        <v>1.36</v>
      </c>
      <c r="P137" s="122">
        <v>5.05</v>
      </c>
      <c r="Q137" s="122">
        <v>3.28</v>
      </c>
      <c r="R137" s="126">
        <v>25.2</v>
      </c>
      <c r="S137" s="128">
        <v>0.63</v>
      </c>
      <c r="T137" s="127">
        <v>0.63</v>
      </c>
      <c r="U137" s="127">
        <v>0.6</v>
      </c>
      <c r="V137" s="129"/>
      <c r="W137" s="130">
        <v>34</v>
      </c>
      <c r="X137" s="130">
        <v>69</v>
      </c>
      <c r="Y137" s="130">
        <v>1.5</v>
      </c>
      <c r="Z137" s="130">
        <v>7.5999999999999998E-2</v>
      </c>
      <c r="AA137" s="130">
        <v>28</v>
      </c>
      <c r="AB137" s="130">
        <v>27</v>
      </c>
      <c r="AC137" s="130">
        <v>0.18</v>
      </c>
      <c r="AD137" s="130">
        <v>0.92</v>
      </c>
      <c r="AE137" s="130">
        <v>6.9000000000000006E-2</v>
      </c>
      <c r="AF137" s="130">
        <v>530</v>
      </c>
      <c r="AG137" s="130">
        <v>0.62</v>
      </c>
      <c r="AH137" s="130">
        <v>0.26</v>
      </c>
      <c r="AI137" s="130"/>
      <c r="AJ137" s="130"/>
      <c r="AK137" s="130">
        <v>20</v>
      </c>
      <c r="AL137" s="129">
        <v>0.66</v>
      </c>
      <c r="AM137" s="129"/>
    </row>
    <row r="138" spans="1:39" ht="15.75">
      <c r="A138" s="119">
        <v>200705</v>
      </c>
      <c r="B138" s="118">
        <v>2007</v>
      </c>
      <c r="C138" s="118">
        <v>5</v>
      </c>
      <c r="D138" s="117" t="s">
        <v>3</v>
      </c>
      <c r="E138" s="26" t="s">
        <v>1110</v>
      </c>
      <c r="F138" s="123">
        <v>66</v>
      </c>
      <c r="G138" s="121">
        <v>5.3</v>
      </c>
      <c r="H138" s="120">
        <v>6</v>
      </c>
      <c r="I138" s="122">
        <v>1.76</v>
      </c>
      <c r="J138" s="122">
        <v>0.27</v>
      </c>
      <c r="K138" s="122">
        <v>0.54</v>
      </c>
      <c r="L138" s="122">
        <v>0.3</v>
      </c>
      <c r="M138" s="122">
        <v>0.77</v>
      </c>
      <c r="N138" s="122">
        <v>0.31</v>
      </c>
      <c r="O138" s="122">
        <v>1.03</v>
      </c>
      <c r="P138" s="122">
        <v>2.78</v>
      </c>
      <c r="Q138" s="122">
        <v>2.65</v>
      </c>
      <c r="R138" s="126">
        <v>18</v>
      </c>
      <c r="S138" s="128">
        <v>0.9</v>
      </c>
      <c r="T138" s="127">
        <v>1.1599999999999999</v>
      </c>
      <c r="U138" s="127">
        <v>0.6</v>
      </c>
      <c r="V138" s="129"/>
      <c r="W138" s="130">
        <v>27</v>
      </c>
      <c r="X138" s="130">
        <v>39</v>
      </c>
      <c r="Y138" s="130">
        <v>1</v>
      </c>
      <c r="Z138" s="130">
        <v>5.3999999999999999E-2</v>
      </c>
      <c r="AA138" s="130">
        <v>0.97</v>
      </c>
      <c r="AB138" s="130">
        <v>16</v>
      </c>
      <c r="AC138" s="130">
        <v>0.16</v>
      </c>
      <c r="AD138" s="130">
        <v>0.51</v>
      </c>
      <c r="AE138" s="130">
        <v>5.1999999999999998E-2</v>
      </c>
      <c r="AF138" s="130">
        <v>240</v>
      </c>
      <c r="AG138" s="130">
        <v>0.63</v>
      </c>
      <c r="AH138" s="130">
        <v>0.16</v>
      </c>
      <c r="AI138" s="130"/>
      <c r="AJ138" s="130"/>
      <c r="AK138" s="130">
        <v>26</v>
      </c>
      <c r="AL138" s="129"/>
      <c r="AM138" s="129"/>
    </row>
    <row r="139" spans="1:39" ht="15.75">
      <c r="A139" s="119">
        <v>200706</v>
      </c>
      <c r="B139" s="118">
        <v>2007</v>
      </c>
      <c r="C139" s="118">
        <v>6</v>
      </c>
      <c r="D139" s="117" t="s">
        <v>3</v>
      </c>
      <c r="E139" s="26" t="s">
        <v>1110</v>
      </c>
      <c r="F139" s="123">
        <v>49</v>
      </c>
      <c r="G139" s="121">
        <v>5.4</v>
      </c>
      <c r="H139" s="120">
        <v>4</v>
      </c>
      <c r="I139" s="122">
        <v>1.07</v>
      </c>
      <c r="J139" s="122">
        <v>0.18</v>
      </c>
      <c r="K139" s="122">
        <v>0.53</v>
      </c>
      <c r="L139" s="122">
        <v>0.24</v>
      </c>
      <c r="M139" s="122">
        <v>0.64</v>
      </c>
      <c r="N139" s="122">
        <v>0.25</v>
      </c>
      <c r="O139" s="122">
        <v>0.77</v>
      </c>
      <c r="P139" s="122">
        <v>3.1</v>
      </c>
      <c r="Q139" s="122">
        <v>2.2400000000000002</v>
      </c>
      <c r="R139" s="126">
        <v>17.5</v>
      </c>
      <c r="S139" s="128">
        <v>0.9</v>
      </c>
      <c r="T139" s="127">
        <v>1.08</v>
      </c>
      <c r="U139" s="127">
        <v>0.65</v>
      </c>
      <c r="V139" s="129"/>
      <c r="W139" s="130">
        <v>22</v>
      </c>
      <c r="X139" s="130">
        <v>32</v>
      </c>
      <c r="Y139" s="130">
        <v>0.77</v>
      </c>
      <c r="Z139" s="130">
        <v>4.8000000000000001E-2</v>
      </c>
      <c r="AA139" s="130">
        <v>0.99</v>
      </c>
      <c r="AB139" s="130">
        <v>15</v>
      </c>
      <c r="AC139" s="130">
        <v>0.15</v>
      </c>
      <c r="AD139" s="130">
        <v>0.5</v>
      </c>
      <c r="AE139" s="130">
        <v>4.2000000000000003E-2</v>
      </c>
      <c r="AF139" s="130">
        <v>180</v>
      </c>
      <c r="AG139" s="130">
        <v>0.54</v>
      </c>
      <c r="AH139" s="130">
        <v>0.14000000000000001</v>
      </c>
      <c r="AI139" s="130"/>
      <c r="AJ139" s="130"/>
      <c r="AK139" s="130">
        <v>32</v>
      </c>
      <c r="AL139" s="129">
        <v>0.73</v>
      </c>
      <c r="AM139" s="129"/>
    </row>
    <row r="140" spans="1:39" ht="15.75">
      <c r="A140" s="119">
        <v>200707</v>
      </c>
      <c r="B140" s="118">
        <v>2007</v>
      </c>
      <c r="C140" s="118">
        <v>7</v>
      </c>
      <c r="D140" s="117" t="s">
        <v>3</v>
      </c>
      <c r="E140" s="26" t="s">
        <v>1110</v>
      </c>
      <c r="F140" s="123">
        <v>62</v>
      </c>
      <c r="G140" s="121">
        <v>5.4</v>
      </c>
      <c r="H140" s="120">
        <v>4</v>
      </c>
      <c r="I140" s="122">
        <v>0.66</v>
      </c>
      <c r="J140" s="122">
        <v>0</v>
      </c>
      <c r="K140" s="122">
        <v>1.02</v>
      </c>
      <c r="L140" s="122">
        <v>0.14000000000000001</v>
      </c>
      <c r="M140" s="122">
        <v>0.89</v>
      </c>
      <c r="N140" s="122">
        <v>0.27</v>
      </c>
      <c r="O140" s="122">
        <v>0.45</v>
      </c>
      <c r="P140" s="122">
        <v>2.73</v>
      </c>
      <c r="Q140" s="122">
        <v>1.52</v>
      </c>
      <c r="R140" s="126">
        <v>12</v>
      </c>
      <c r="S140" s="128">
        <v>0.48</v>
      </c>
      <c r="T140" s="127">
        <v>0.48</v>
      </c>
      <c r="U140" s="127">
        <v>0.33</v>
      </c>
      <c r="V140" s="129"/>
      <c r="W140" s="130">
        <v>22</v>
      </c>
      <c r="X140" s="130">
        <v>42</v>
      </c>
      <c r="Y140" s="130">
        <v>0.6</v>
      </c>
      <c r="Z140" s="130">
        <v>3.5000000000000003E-2</v>
      </c>
      <c r="AA140" s="130">
        <v>0.63</v>
      </c>
      <c r="AB140" s="130">
        <v>10</v>
      </c>
      <c r="AC140" s="130">
        <v>0.11</v>
      </c>
      <c r="AD140" s="130">
        <v>0.32</v>
      </c>
      <c r="AE140" s="130">
        <v>3.2000000000000001E-2</v>
      </c>
      <c r="AF140" s="130">
        <v>130</v>
      </c>
      <c r="AG140" s="130">
        <v>0.43</v>
      </c>
      <c r="AH140" s="130">
        <v>0.12</v>
      </c>
      <c r="AI140" s="130"/>
      <c r="AJ140" s="130"/>
      <c r="AK140" s="130">
        <v>24</v>
      </c>
      <c r="AL140" s="129">
        <v>1.1000000000000001</v>
      </c>
      <c r="AM140" s="129"/>
    </row>
    <row r="141" spans="1:39" ht="15.75">
      <c r="A141" s="119">
        <v>200708</v>
      </c>
      <c r="B141" s="118">
        <v>2007</v>
      </c>
      <c r="C141" s="118">
        <v>8</v>
      </c>
      <c r="D141" s="117" t="s">
        <v>3</v>
      </c>
      <c r="E141" s="26" t="s">
        <v>1110</v>
      </c>
      <c r="F141" s="123">
        <v>65</v>
      </c>
      <c r="G141" s="121">
        <v>5.3</v>
      </c>
      <c r="H141" s="120">
        <v>5</v>
      </c>
      <c r="I141" s="122">
        <v>1.01</v>
      </c>
      <c r="J141" s="122">
        <v>0.08</v>
      </c>
      <c r="K141" s="122">
        <v>0.39</v>
      </c>
      <c r="L141" s="122">
        <v>0.12</v>
      </c>
      <c r="M141" s="122">
        <v>0.62</v>
      </c>
      <c r="N141" s="122">
        <v>0.22</v>
      </c>
      <c r="O141" s="122">
        <v>0.85</v>
      </c>
      <c r="P141" s="122">
        <v>2.4</v>
      </c>
      <c r="Q141" s="122">
        <v>1.79</v>
      </c>
      <c r="R141" s="126">
        <v>14.9</v>
      </c>
      <c r="S141" s="128">
        <v>0.51</v>
      </c>
      <c r="T141" s="127">
        <v>0.59</v>
      </c>
      <c r="U141" s="127">
        <v>0.39</v>
      </c>
      <c r="V141" s="129"/>
      <c r="W141" s="130">
        <v>20</v>
      </c>
      <c r="X141" s="130">
        <v>33</v>
      </c>
      <c r="Y141" s="130"/>
      <c r="Z141" s="130"/>
      <c r="AA141" s="130">
        <v>1.3</v>
      </c>
      <c r="AB141" s="130"/>
      <c r="AC141" s="130">
        <v>0.15</v>
      </c>
      <c r="AD141" s="130">
        <v>0.76</v>
      </c>
      <c r="AE141" s="130">
        <v>4.2000000000000003E-2</v>
      </c>
      <c r="AF141" s="130">
        <v>130</v>
      </c>
      <c r="AG141" s="130">
        <v>0.42</v>
      </c>
      <c r="AH141" s="130"/>
      <c r="AI141" s="130"/>
      <c r="AJ141" s="130"/>
      <c r="AK141" s="130">
        <v>24</v>
      </c>
      <c r="AL141" s="129">
        <v>0.62</v>
      </c>
      <c r="AM141" s="129"/>
    </row>
    <row r="142" spans="1:39" ht="15.75">
      <c r="A142" s="119">
        <v>200709</v>
      </c>
      <c r="B142" s="118">
        <v>2007</v>
      </c>
      <c r="C142" s="118">
        <v>9</v>
      </c>
      <c r="D142" s="117" t="s">
        <v>3</v>
      </c>
      <c r="E142" s="26" t="s">
        <v>1110</v>
      </c>
      <c r="F142" s="123">
        <v>83</v>
      </c>
      <c r="G142" s="121">
        <v>5.2</v>
      </c>
      <c r="H142" s="120">
        <v>6</v>
      </c>
      <c r="I142" s="122">
        <v>1.41</v>
      </c>
      <c r="J142" s="122">
        <v>0.02</v>
      </c>
      <c r="K142" s="122">
        <v>0.37</v>
      </c>
      <c r="L142" s="122">
        <v>0.04</v>
      </c>
      <c r="M142" s="122">
        <v>0.55000000000000004</v>
      </c>
      <c r="N142" s="122">
        <v>0.2</v>
      </c>
      <c r="O142" s="122">
        <v>0.8</v>
      </c>
      <c r="P142" s="122">
        <v>2.97</v>
      </c>
      <c r="Q142" s="122">
        <v>1.96</v>
      </c>
      <c r="R142" s="126">
        <v>18</v>
      </c>
      <c r="S142" s="128">
        <v>0.47</v>
      </c>
      <c r="T142" s="127">
        <v>0.49</v>
      </c>
      <c r="U142" s="127">
        <v>0.42</v>
      </c>
      <c r="V142" s="129"/>
      <c r="W142" s="130"/>
      <c r="X142" s="130"/>
      <c r="Y142" s="130"/>
      <c r="Z142" s="130"/>
      <c r="AA142" s="130"/>
      <c r="AB142" s="130"/>
      <c r="AC142" s="130"/>
      <c r="AD142" s="130"/>
      <c r="AE142" s="130"/>
      <c r="AF142" s="130"/>
      <c r="AG142" s="130"/>
      <c r="AH142" s="130"/>
      <c r="AI142" s="130"/>
      <c r="AJ142" s="130"/>
      <c r="AK142" s="130">
        <v>21</v>
      </c>
      <c r="AL142" s="129">
        <v>0.26</v>
      </c>
      <c r="AM142" s="129"/>
    </row>
    <row r="143" spans="1:39" ht="15.75">
      <c r="A143" s="119">
        <v>200710</v>
      </c>
      <c r="B143" s="118">
        <v>2007</v>
      </c>
      <c r="C143" s="118">
        <v>10</v>
      </c>
      <c r="D143" s="117" t="s">
        <v>3</v>
      </c>
      <c r="E143" s="26" t="s">
        <v>1110</v>
      </c>
      <c r="F143" s="123">
        <v>22</v>
      </c>
      <c r="G143" s="121">
        <v>4.7</v>
      </c>
      <c r="H143" s="120">
        <v>19</v>
      </c>
      <c r="I143" s="122">
        <v>1.97</v>
      </c>
      <c r="J143" s="122">
        <v>0.17</v>
      </c>
      <c r="K143" s="122">
        <v>0.53</v>
      </c>
      <c r="L143" s="122">
        <v>0.01</v>
      </c>
      <c r="M143" s="122">
        <v>0.5</v>
      </c>
      <c r="N143" s="122">
        <v>0.28000000000000003</v>
      </c>
      <c r="O143" s="122">
        <v>0.93</v>
      </c>
      <c r="P143" s="122">
        <v>6.21</v>
      </c>
      <c r="Q143" s="122">
        <v>2.99</v>
      </c>
      <c r="R143" s="126">
        <v>25.7</v>
      </c>
      <c r="S143" s="128">
        <v>0.59</v>
      </c>
      <c r="T143" s="127">
        <v>0.76</v>
      </c>
      <c r="U143" s="127">
        <v>0.57999999999999996</v>
      </c>
      <c r="V143" s="129"/>
      <c r="W143" s="130"/>
      <c r="X143" s="130"/>
      <c r="Y143" s="130"/>
      <c r="Z143" s="130"/>
      <c r="AA143" s="130"/>
      <c r="AB143" s="130"/>
      <c r="AC143" s="130"/>
      <c r="AD143" s="130"/>
      <c r="AE143" s="130"/>
      <c r="AF143" s="130"/>
      <c r="AG143" s="130"/>
      <c r="AH143" s="130"/>
      <c r="AI143" s="130"/>
      <c r="AJ143" s="130"/>
      <c r="AK143" s="130">
        <v>18</v>
      </c>
      <c r="AL143" s="129">
        <v>0.39</v>
      </c>
      <c r="AM143" s="129"/>
    </row>
    <row r="144" spans="1:39" ht="15.75">
      <c r="A144" s="119">
        <v>200711</v>
      </c>
      <c r="B144" s="118">
        <v>2007</v>
      </c>
      <c r="C144" s="118">
        <v>11</v>
      </c>
      <c r="D144" s="117" t="s">
        <v>3</v>
      </c>
      <c r="E144" s="26" t="s">
        <v>1110</v>
      </c>
      <c r="F144" s="123">
        <v>74</v>
      </c>
      <c r="G144" s="121">
        <v>4.8</v>
      </c>
      <c r="H144" s="120">
        <v>14</v>
      </c>
      <c r="I144" s="122">
        <v>1.1000000000000001</v>
      </c>
      <c r="J144" s="122">
        <v>0.24</v>
      </c>
      <c r="K144" s="122">
        <v>0.6</v>
      </c>
      <c r="L144" s="122">
        <v>0.05</v>
      </c>
      <c r="M144" s="122">
        <v>0.45</v>
      </c>
      <c r="N144" s="122">
        <v>0.17</v>
      </c>
      <c r="O144" s="122">
        <v>0.82</v>
      </c>
      <c r="P144" s="122">
        <v>2.2599999999999998</v>
      </c>
      <c r="Q144" s="122">
        <v>2.14</v>
      </c>
      <c r="R144" s="126">
        <v>12.8</v>
      </c>
      <c r="S144" s="128">
        <v>0.31</v>
      </c>
      <c r="T144" s="127">
        <v>0.55000000000000004</v>
      </c>
      <c r="U144" s="127">
        <v>0.26</v>
      </c>
      <c r="V144" s="129"/>
      <c r="W144" s="130">
        <v>5</v>
      </c>
      <c r="X144" s="130">
        <v>6.8</v>
      </c>
      <c r="Y144" s="130">
        <v>1.5</v>
      </c>
      <c r="Z144" s="130">
        <v>2.5999999999999999E-2</v>
      </c>
      <c r="AA144" s="130">
        <v>1.7</v>
      </c>
      <c r="AB144" s="130">
        <v>5.2</v>
      </c>
      <c r="AC144" s="130">
        <v>0.05</v>
      </c>
      <c r="AD144" s="130">
        <v>0.22</v>
      </c>
      <c r="AE144" s="130">
        <v>1.4999999999999999E-2</v>
      </c>
      <c r="AF144" s="130">
        <v>3.9</v>
      </c>
      <c r="AG144" s="130">
        <v>0.24</v>
      </c>
      <c r="AH144" s="130">
        <v>0.08</v>
      </c>
      <c r="AI144" s="130"/>
      <c r="AJ144" s="130"/>
      <c r="AK144" s="130">
        <v>12</v>
      </c>
      <c r="AL144" s="129">
        <v>0.13</v>
      </c>
    </row>
    <row r="145" spans="1:38" ht="15.75">
      <c r="A145" s="119">
        <v>200712</v>
      </c>
      <c r="B145" s="118">
        <v>2007</v>
      </c>
      <c r="C145" s="118">
        <v>12</v>
      </c>
      <c r="D145" s="117" t="s">
        <v>3</v>
      </c>
      <c r="E145" s="26" t="s">
        <v>1110</v>
      </c>
      <c r="F145" s="123">
        <v>52</v>
      </c>
      <c r="G145" s="121">
        <v>4.7</v>
      </c>
      <c r="H145" s="120">
        <v>18</v>
      </c>
      <c r="I145" s="122">
        <v>1.76</v>
      </c>
      <c r="J145" s="122">
        <v>0.21</v>
      </c>
      <c r="K145" s="122">
        <v>0.45</v>
      </c>
      <c r="L145" s="122">
        <v>7.0000000000000007E-2</v>
      </c>
      <c r="M145" s="122">
        <v>0.65</v>
      </c>
      <c r="N145" s="122">
        <v>0.22</v>
      </c>
      <c r="O145" s="122">
        <v>0.94</v>
      </c>
      <c r="P145" s="122">
        <v>2.11</v>
      </c>
      <c r="Q145" s="122">
        <v>2.4300000000000002</v>
      </c>
      <c r="R145" s="126">
        <v>19.399999999999999</v>
      </c>
      <c r="S145" s="128">
        <v>0.22</v>
      </c>
      <c r="T145" s="127">
        <v>0.43</v>
      </c>
      <c r="U145" s="127">
        <v>0.15</v>
      </c>
      <c r="V145" s="129"/>
      <c r="W145" s="130"/>
      <c r="X145" s="130"/>
      <c r="Y145" s="130"/>
      <c r="Z145" s="130"/>
      <c r="AA145" s="130"/>
      <c r="AB145" s="130"/>
      <c r="AC145" s="130"/>
      <c r="AD145" s="130"/>
      <c r="AE145" s="130"/>
      <c r="AF145" s="130"/>
      <c r="AG145" s="130"/>
      <c r="AH145" s="130"/>
      <c r="AI145" s="130"/>
      <c r="AJ145" s="130"/>
      <c r="AK145" s="130"/>
      <c r="AL145" s="129"/>
    </row>
    <row r="146" spans="1:38" ht="15.75">
      <c r="A146" s="119">
        <v>200801</v>
      </c>
      <c r="B146" s="118">
        <v>2008</v>
      </c>
      <c r="C146" s="118">
        <v>1</v>
      </c>
      <c r="D146" s="117" t="s">
        <v>3</v>
      </c>
      <c r="E146" s="26" t="s">
        <v>1110</v>
      </c>
      <c r="F146" s="123">
        <v>69</v>
      </c>
      <c r="G146" s="121">
        <v>4.7</v>
      </c>
      <c r="H146" s="120">
        <v>19</v>
      </c>
      <c r="I146" s="122">
        <v>2.17</v>
      </c>
      <c r="J146" s="122">
        <v>0.26</v>
      </c>
      <c r="K146" s="122">
        <v>0.6</v>
      </c>
      <c r="L146" s="122">
        <v>7.0000000000000007E-2</v>
      </c>
      <c r="M146" s="122">
        <v>0.57999999999999996</v>
      </c>
      <c r="N146" s="122">
        <v>0.18</v>
      </c>
      <c r="O146" s="122">
        <v>1.33</v>
      </c>
      <c r="P146" s="122">
        <v>1.8</v>
      </c>
      <c r="Q146" s="122">
        <v>2.62</v>
      </c>
      <c r="R146" s="126">
        <v>1.3</v>
      </c>
      <c r="S146" s="128">
        <v>0.23</v>
      </c>
      <c r="T146" s="127">
        <v>0.49</v>
      </c>
      <c r="U146" s="127">
        <v>0.16</v>
      </c>
      <c r="V146" s="129"/>
      <c r="W146" s="130"/>
      <c r="X146" s="130"/>
      <c r="Y146" s="130"/>
      <c r="Z146" s="130"/>
      <c r="AA146" s="130"/>
      <c r="AB146" s="130"/>
      <c r="AC146" s="130"/>
      <c r="AD146" s="130"/>
      <c r="AE146" s="130"/>
      <c r="AF146" s="130"/>
      <c r="AG146" s="130"/>
      <c r="AH146" s="130"/>
      <c r="AI146" s="130"/>
      <c r="AJ146" s="130"/>
      <c r="AK146" s="130"/>
      <c r="AL146" s="129"/>
    </row>
    <row r="147" spans="1:38" ht="15.75">
      <c r="A147" s="119">
        <v>200802</v>
      </c>
      <c r="B147" s="118">
        <v>2008</v>
      </c>
      <c r="C147" s="118">
        <v>2</v>
      </c>
      <c r="D147" s="117" t="s">
        <v>3</v>
      </c>
      <c r="E147" s="26" t="s">
        <v>1110</v>
      </c>
      <c r="F147" s="123">
        <v>48</v>
      </c>
      <c r="G147" s="121">
        <v>4.9000000000000004</v>
      </c>
      <c r="H147" s="120">
        <v>14</v>
      </c>
      <c r="I147" s="122">
        <v>1.98</v>
      </c>
      <c r="J147" s="122">
        <v>0.21</v>
      </c>
      <c r="K147" s="122">
        <v>0.31</v>
      </c>
      <c r="L147" s="122">
        <v>0.04</v>
      </c>
      <c r="M147" s="122">
        <v>0.65</v>
      </c>
      <c r="N147" s="122">
        <v>0.21</v>
      </c>
      <c r="O147" s="122">
        <v>1.08</v>
      </c>
      <c r="P147" s="122">
        <v>1.1000000000000001</v>
      </c>
      <c r="Q147" s="122">
        <v>2.08</v>
      </c>
      <c r="R147" s="126">
        <v>10.6</v>
      </c>
      <c r="S147" s="128">
        <v>0.21</v>
      </c>
      <c r="T147" s="127">
        <v>0.42</v>
      </c>
      <c r="U147" s="127">
        <v>0.17</v>
      </c>
      <c r="V147" s="129"/>
      <c r="W147" s="130"/>
      <c r="X147" s="130"/>
      <c r="Y147" s="130"/>
      <c r="Z147" s="130"/>
      <c r="AA147" s="130"/>
      <c r="AB147" s="130"/>
      <c r="AC147" s="130"/>
      <c r="AD147" s="130"/>
      <c r="AE147" s="130"/>
      <c r="AF147" s="130"/>
      <c r="AG147" s="130"/>
      <c r="AH147" s="130"/>
      <c r="AI147" s="130"/>
      <c r="AJ147" s="130"/>
      <c r="AK147" s="130"/>
      <c r="AL147" s="129"/>
    </row>
    <row r="148" spans="1:38" ht="15.75">
      <c r="A148" s="119">
        <v>200803</v>
      </c>
      <c r="B148" s="118">
        <v>2008</v>
      </c>
      <c r="C148" s="118">
        <v>3</v>
      </c>
      <c r="D148" s="117" t="s">
        <v>3</v>
      </c>
      <c r="E148" s="26" t="s">
        <v>1110</v>
      </c>
      <c r="F148" s="123">
        <v>31</v>
      </c>
      <c r="G148" s="121">
        <v>4.7</v>
      </c>
      <c r="H148" s="120">
        <v>20</v>
      </c>
      <c r="I148" s="122">
        <v>1.42</v>
      </c>
      <c r="J148" s="122">
        <v>0.49</v>
      </c>
      <c r="K148" s="122">
        <v>0.9</v>
      </c>
      <c r="L148" s="122">
        <v>0.24</v>
      </c>
      <c r="M148" s="122">
        <v>0.79</v>
      </c>
      <c r="N148" s="122">
        <v>0.27</v>
      </c>
      <c r="O148" s="122">
        <v>1.07</v>
      </c>
      <c r="P148" s="122">
        <v>1.43</v>
      </c>
      <c r="Q148" s="122">
        <v>2.9</v>
      </c>
      <c r="R148" s="126">
        <v>11.4</v>
      </c>
      <c r="S148" s="128">
        <v>0.55000000000000004</v>
      </c>
      <c r="T148" s="127">
        <v>1.04</v>
      </c>
      <c r="U148" s="127">
        <v>0.31</v>
      </c>
      <c r="V148" s="129"/>
      <c r="W148" s="130"/>
      <c r="X148" s="130"/>
      <c r="Y148" s="130"/>
      <c r="Z148" s="130"/>
      <c r="AA148" s="130"/>
      <c r="AB148" s="130"/>
      <c r="AC148" s="130"/>
      <c r="AD148" s="130"/>
      <c r="AE148" s="130"/>
      <c r="AF148" s="130"/>
      <c r="AG148" s="130"/>
      <c r="AH148" s="130"/>
      <c r="AI148" s="130"/>
      <c r="AJ148" s="130"/>
      <c r="AK148" s="130"/>
      <c r="AL148" s="129"/>
    </row>
    <row r="149" spans="1:38" ht="15.75">
      <c r="A149" s="119">
        <v>200804</v>
      </c>
      <c r="B149" s="118">
        <v>2008</v>
      </c>
      <c r="C149" s="118">
        <v>4</v>
      </c>
      <c r="D149" s="117" t="s">
        <v>3</v>
      </c>
      <c r="E149" s="26" t="s">
        <v>1110</v>
      </c>
      <c r="F149" s="123">
        <v>13</v>
      </c>
      <c r="G149" s="121">
        <v>4.7</v>
      </c>
      <c r="H149" s="120">
        <v>20</v>
      </c>
      <c r="I149" s="122">
        <v>1.47</v>
      </c>
      <c r="J149" s="122">
        <v>0.47</v>
      </c>
      <c r="K149" s="122">
        <v>0.87</v>
      </c>
      <c r="L149" s="122">
        <v>0.11</v>
      </c>
      <c r="M149" s="122">
        <v>0.94</v>
      </c>
      <c r="N149" s="122">
        <v>0.31</v>
      </c>
      <c r="O149" s="122">
        <v>0.78</v>
      </c>
      <c r="P149" s="122">
        <v>1.38</v>
      </c>
      <c r="Q149" s="122">
        <v>2.76</v>
      </c>
      <c r="R149" s="126">
        <v>10.9</v>
      </c>
      <c r="S149" s="128">
        <v>0.44</v>
      </c>
      <c r="T149" s="127">
        <v>0.91</v>
      </c>
      <c r="U149" s="127">
        <v>0.33</v>
      </c>
      <c r="V149" s="129"/>
      <c r="W149" s="130">
        <v>18</v>
      </c>
      <c r="X149" s="130">
        <v>26</v>
      </c>
      <c r="Y149" s="130">
        <v>0.87</v>
      </c>
      <c r="Z149" s="130">
        <v>6.2E-2</v>
      </c>
      <c r="AA149" s="130">
        <v>0.74</v>
      </c>
      <c r="AB149" s="130">
        <v>16</v>
      </c>
      <c r="AC149" s="130">
        <v>0.12</v>
      </c>
      <c r="AD149" s="130">
        <v>0.32</v>
      </c>
      <c r="AE149" s="130">
        <v>5.0999999999999997E-2</v>
      </c>
      <c r="AF149" s="130">
        <v>280</v>
      </c>
      <c r="AG149" s="130">
        <v>0.43</v>
      </c>
      <c r="AH149" s="130">
        <v>0.18</v>
      </c>
      <c r="AI149" s="130"/>
      <c r="AJ149" s="130"/>
      <c r="AK149" s="130"/>
      <c r="AL149" s="129"/>
    </row>
    <row r="150" spans="1:38" ht="15.75">
      <c r="A150" s="119">
        <v>200805</v>
      </c>
      <c r="B150" s="118">
        <v>2008</v>
      </c>
      <c r="C150" s="118">
        <v>5</v>
      </c>
      <c r="D150" s="117" t="s">
        <v>3</v>
      </c>
      <c r="E150" s="26" t="s">
        <v>1110</v>
      </c>
      <c r="F150" s="123">
        <v>37</v>
      </c>
      <c r="G150" s="121">
        <v>5.2</v>
      </c>
      <c r="H150" s="120">
        <v>6</v>
      </c>
      <c r="I150" s="122">
        <v>1.58</v>
      </c>
      <c r="J150" s="122">
        <v>0.18</v>
      </c>
      <c r="K150" s="122">
        <v>0.6</v>
      </c>
      <c r="L150" s="122">
        <v>0.11</v>
      </c>
      <c r="M150" s="122">
        <v>1.2</v>
      </c>
      <c r="N150" s="122">
        <v>0.39</v>
      </c>
      <c r="O150" s="122">
        <v>0.92</v>
      </c>
      <c r="P150" s="122">
        <v>3.44</v>
      </c>
      <c r="Q150" s="122">
        <v>2.79</v>
      </c>
      <c r="R150" s="126">
        <v>26.2</v>
      </c>
      <c r="S150" s="128">
        <v>0.62</v>
      </c>
      <c r="T150" s="127">
        <v>0.8</v>
      </c>
      <c r="U150" s="127">
        <v>0.51</v>
      </c>
      <c r="V150" s="129"/>
      <c r="W150" s="130"/>
      <c r="X150" s="130"/>
      <c r="Y150" s="130"/>
      <c r="Z150" s="130"/>
      <c r="AA150" s="130"/>
      <c r="AB150" s="130"/>
      <c r="AC150" s="130"/>
      <c r="AD150" s="130"/>
      <c r="AE150" s="130"/>
      <c r="AF150" s="130"/>
      <c r="AG150" s="130"/>
      <c r="AH150" s="130"/>
      <c r="AI150" s="130"/>
      <c r="AJ150" s="130"/>
      <c r="AK150" s="130"/>
      <c r="AL150" s="129"/>
    </row>
    <row r="151" spans="1:38" ht="15.75">
      <c r="A151" s="119">
        <v>200806</v>
      </c>
      <c r="B151" s="118">
        <v>2008</v>
      </c>
      <c r="C151" s="118">
        <v>6</v>
      </c>
      <c r="D151" s="117" t="s">
        <v>3</v>
      </c>
      <c r="E151" s="26" t="s">
        <v>1110</v>
      </c>
      <c r="F151" s="123">
        <v>29</v>
      </c>
      <c r="G151" s="121">
        <v>5.6</v>
      </c>
      <c r="H151" s="120">
        <v>2</v>
      </c>
      <c r="I151" s="122">
        <v>1.4</v>
      </c>
      <c r="J151" s="122">
        <v>7.0000000000000007E-2</v>
      </c>
      <c r="K151" s="122">
        <v>0.28999999999999998</v>
      </c>
      <c r="L151" s="122">
        <v>0.11</v>
      </c>
      <c r="M151" s="122">
        <v>0.48</v>
      </c>
      <c r="N151" s="122">
        <v>0.25</v>
      </c>
      <c r="O151" s="122">
        <v>0.66</v>
      </c>
      <c r="P151" s="122">
        <v>3.37</v>
      </c>
      <c r="Q151" s="122">
        <v>2.0299999999999998</v>
      </c>
      <c r="R151" s="126">
        <v>16.899999999999999</v>
      </c>
      <c r="S151" s="128">
        <v>0.54</v>
      </c>
      <c r="T151" s="127">
        <v>0.61</v>
      </c>
      <c r="U151" s="127">
        <v>0.43</v>
      </c>
      <c r="V151" s="129"/>
      <c r="W151" s="130"/>
      <c r="X151" s="130"/>
      <c r="Y151" s="130"/>
      <c r="Z151" s="130"/>
      <c r="AA151" s="130"/>
      <c r="AB151" s="130"/>
      <c r="AC151" s="130"/>
      <c r="AD151" s="130"/>
      <c r="AE151" s="130"/>
      <c r="AF151" s="130"/>
      <c r="AG151" s="130"/>
      <c r="AH151" s="130"/>
      <c r="AI151" s="130"/>
      <c r="AJ151" s="130"/>
      <c r="AK151" s="130"/>
      <c r="AL151" s="129"/>
    </row>
    <row r="152" spans="1:38" ht="15.75">
      <c r="A152" s="119">
        <v>200807</v>
      </c>
      <c r="B152" s="118">
        <v>2008</v>
      </c>
      <c r="C152" s="118">
        <v>7</v>
      </c>
      <c r="D152" s="117" t="s">
        <v>3</v>
      </c>
      <c r="E152" s="26" t="s">
        <v>1110</v>
      </c>
      <c r="F152" s="123">
        <v>62</v>
      </c>
      <c r="G152" s="121">
        <v>5.0999999999999996</v>
      </c>
      <c r="H152" s="120">
        <v>8</v>
      </c>
      <c r="I152" s="122">
        <v>1.38</v>
      </c>
      <c r="J152" s="122">
        <v>0</v>
      </c>
      <c r="K152" s="122">
        <v>0.18</v>
      </c>
      <c r="L152" s="122">
        <v>0.01</v>
      </c>
      <c r="M152" s="122">
        <v>0.6</v>
      </c>
      <c r="N152" s="122">
        <v>0.23</v>
      </c>
      <c r="O152" s="122">
        <v>0.72</v>
      </c>
      <c r="P152" s="122">
        <v>3.85</v>
      </c>
      <c r="Q152" s="122">
        <v>2.36</v>
      </c>
      <c r="R152" s="126">
        <v>23.4</v>
      </c>
      <c r="S152" s="128">
        <v>0.55000000000000004</v>
      </c>
      <c r="T152" s="127">
        <v>0.55000000000000004</v>
      </c>
      <c r="U152" s="127">
        <v>0.54</v>
      </c>
      <c r="V152" s="129"/>
      <c r="W152" s="130"/>
      <c r="X152" s="130"/>
      <c r="Y152" s="130"/>
      <c r="Z152" s="130"/>
      <c r="AA152" s="130"/>
      <c r="AB152" s="130"/>
      <c r="AC152" s="130"/>
      <c r="AD152" s="130"/>
      <c r="AE152" s="130"/>
      <c r="AF152" s="130"/>
      <c r="AG152" s="130"/>
      <c r="AH152" s="130"/>
      <c r="AI152" s="130"/>
      <c r="AJ152" s="130"/>
      <c r="AK152" s="130"/>
      <c r="AL152" s="129"/>
    </row>
    <row r="153" spans="1:38" ht="15.75">
      <c r="A153" s="119">
        <v>200808</v>
      </c>
      <c r="B153" s="118">
        <v>2008</v>
      </c>
      <c r="C153" s="118">
        <v>8</v>
      </c>
      <c r="D153" s="117" t="s">
        <v>3</v>
      </c>
      <c r="E153" s="26" t="s">
        <v>1110</v>
      </c>
      <c r="F153" s="123">
        <v>86</v>
      </c>
      <c r="G153" s="121">
        <v>5.4</v>
      </c>
      <c r="H153" s="120">
        <v>4</v>
      </c>
      <c r="I153" s="122">
        <v>0.6</v>
      </c>
      <c r="J153" s="122">
        <v>0.04</v>
      </c>
      <c r="K153" s="122">
        <v>0.13</v>
      </c>
      <c r="L153" s="122">
        <v>0.15</v>
      </c>
      <c r="M153" s="122">
        <v>0.32</v>
      </c>
      <c r="N153" s="122">
        <v>0.11</v>
      </c>
      <c r="O153" s="122">
        <v>0.51</v>
      </c>
      <c r="P153" s="122">
        <v>2.11</v>
      </c>
      <c r="Q153" s="122">
        <v>1.24</v>
      </c>
      <c r="R153" s="126">
        <v>13.8</v>
      </c>
      <c r="S153" s="128">
        <v>0.51</v>
      </c>
      <c r="T153" s="127">
        <v>0.55000000000000004</v>
      </c>
      <c r="U153" s="127">
        <v>0.37</v>
      </c>
      <c r="V153" s="129"/>
      <c r="W153" s="130" t="s">
        <v>1129</v>
      </c>
      <c r="X153" s="130">
        <v>15</v>
      </c>
      <c r="Y153" s="130">
        <v>0.46</v>
      </c>
      <c r="Z153" s="130">
        <v>2.4E-2</v>
      </c>
      <c r="AA153" s="130">
        <v>0.56999999999999995</v>
      </c>
      <c r="AB153" s="130">
        <v>8.8000000000000007</v>
      </c>
      <c r="AC153" s="130">
        <v>7.0000000000000007E-2</v>
      </c>
      <c r="AD153" s="130">
        <v>0.22</v>
      </c>
      <c r="AE153" s="130">
        <v>0.03</v>
      </c>
      <c r="AF153" s="130">
        <v>110</v>
      </c>
      <c r="AG153" s="130">
        <v>0.3</v>
      </c>
      <c r="AH153" s="130">
        <v>0.08</v>
      </c>
      <c r="AI153" s="130"/>
      <c r="AJ153" s="130"/>
      <c r="AK153" s="130"/>
      <c r="AL153" s="129"/>
    </row>
    <row r="154" spans="1:38" ht="15.75">
      <c r="A154" s="119">
        <v>200809</v>
      </c>
      <c r="B154" s="118">
        <v>2008</v>
      </c>
      <c r="C154" s="118">
        <v>9</v>
      </c>
      <c r="D154" s="117" t="s">
        <v>3</v>
      </c>
      <c r="E154" s="26" t="s">
        <v>1110</v>
      </c>
      <c r="F154" s="123">
        <v>63</v>
      </c>
      <c r="G154" s="121">
        <v>5.3</v>
      </c>
      <c r="H154" s="120">
        <v>6</v>
      </c>
      <c r="I154" s="122">
        <v>0.92</v>
      </c>
      <c r="J154" s="122">
        <v>0.05</v>
      </c>
      <c r="K154" s="122">
        <v>0.18</v>
      </c>
      <c r="L154" s="122">
        <v>7.0000000000000007E-2</v>
      </c>
      <c r="M154" s="122">
        <v>0.23</v>
      </c>
      <c r="N154" s="122">
        <v>0.09</v>
      </c>
      <c r="O154" s="122">
        <v>0.64</v>
      </c>
      <c r="P154" s="122">
        <v>1.86</v>
      </c>
      <c r="Q154" s="122">
        <v>1.25</v>
      </c>
      <c r="R154" s="126">
        <v>9.8000000000000007</v>
      </c>
      <c r="S154" s="128">
        <v>0.35</v>
      </c>
      <c r="T154" s="127">
        <v>0.4</v>
      </c>
      <c r="U154" s="127">
        <v>0.28000000000000003</v>
      </c>
      <c r="V154" s="129"/>
      <c r="W154" s="130"/>
      <c r="X154" s="130"/>
      <c r="Y154" s="130"/>
      <c r="Z154" s="130"/>
      <c r="AA154" s="130"/>
      <c r="AB154" s="130"/>
      <c r="AC154" s="130"/>
      <c r="AD154" s="130"/>
      <c r="AE154" s="130"/>
      <c r="AF154" s="130"/>
      <c r="AG154" s="130"/>
      <c r="AH154" s="130"/>
      <c r="AI154" s="130"/>
      <c r="AJ154" s="130"/>
      <c r="AK154" s="130"/>
      <c r="AL154" s="129"/>
    </row>
    <row r="155" spans="1:38" ht="15.75">
      <c r="A155" s="119">
        <v>200810</v>
      </c>
      <c r="B155" s="118">
        <v>2008</v>
      </c>
      <c r="C155" s="118">
        <v>10</v>
      </c>
      <c r="D155" s="117" t="s">
        <v>3</v>
      </c>
      <c r="E155" s="26" t="s">
        <v>1110</v>
      </c>
      <c r="F155" s="123">
        <v>49</v>
      </c>
      <c r="G155" s="121">
        <v>5.3</v>
      </c>
      <c r="H155" s="120">
        <v>5</v>
      </c>
      <c r="I155" s="122">
        <v>2.89</v>
      </c>
      <c r="J155" s="122">
        <v>0</v>
      </c>
      <c r="K155" s="122">
        <v>0.23</v>
      </c>
      <c r="L155" s="122">
        <v>0.03</v>
      </c>
      <c r="M155" s="122">
        <v>0.46</v>
      </c>
      <c r="N155" s="122">
        <v>0.24</v>
      </c>
      <c r="O155" s="122">
        <v>1.1399999999999999</v>
      </c>
      <c r="P155" s="122">
        <v>4.29</v>
      </c>
      <c r="Q155" s="122">
        <v>2.5499999999999998</v>
      </c>
      <c r="R155" s="126">
        <v>21.6</v>
      </c>
      <c r="S155" s="128">
        <v>0.39</v>
      </c>
      <c r="T155" s="127">
        <v>0.39</v>
      </c>
      <c r="U155" s="127">
        <v>0.37</v>
      </c>
      <c r="V155" s="129"/>
      <c r="W155" s="130">
        <v>341</v>
      </c>
      <c r="X155" s="130">
        <v>632</v>
      </c>
      <c r="Y155" s="130">
        <v>0.44</v>
      </c>
      <c r="Z155" s="130">
        <v>7.0000000000000007E-2</v>
      </c>
      <c r="AA155" s="130">
        <v>0.14000000000000001</v>
      </c>
      <c r="AB155" s="130">
        <v>6.6</v>
      </c>
      <c r="AC155" s="130">
        <v>0.34</v>
      </c>
      <c r="AD155" s="130">
        <v>0.37</v>
      </c>
      <c r="AE155" s="130">
        <v>1.19</v>
      </c>
      <c r="AF155" s="130">
        <v>47</v>
      </c>
      <c r="AG155" s="130">
        <v>0.46</v>
      </c>
      <c r="AH155" s="130">
        <v>0.27</v>
      </c>
      <c r="AI155" s="130"/>
      <c r="AJ155" s="130"/>
      <c r="AK155" s="130"/>
      <c r="AL155" s="129"/>
    </row>
    <row r="156" spans="1:38" ht="15.75">
      <c r="A156" s="119">
        <v>200811</v>
      </c>
      <c r="B156" s="118">
        <v>2008</v>
      </c>
      <c r="C156" s="118">
        <v>11</v>
      </c>
      <c r="D156" s="117" t="s">
        <v>3</v>
      </c>
      <c r="E156" s="26" t="s">
        <v>1110</v>
      </c>
      <c r="F156" s="123">
        <v>67</v>
      </c>
      <c r="G156" s="121">
        <v>5</v>
      </c>
      <c r="H156" s="120">
        <v>11</v>
      </c>
      <c r="I156" s="122">
        <v>2.5299999999999998</v>
      </c>
      <c r="J156" s="122">
        <v>0.12</v>
      </c>
      <c r="K156" s="122">
        <v>0.6</v>
      </c>
      <c r="L156" s="122">
        <v>0.08</v>
      </c>
      <c r="M156" s="122">
        <v>0.52</v>
      </c>
      <c r="N156" s="122">
        <v>0.22</v>
      </c>
      <c r="O156" s="122">
        <v>1.4</v>
      </c>
      <c r="P156" s="122">
        <v>2.78</v>
      </c>
      <c r="Q156" s="122">
        <v>2.65</v>
      </c>
      <c r="R156" s="126">
        <v>17</v>
      </c>
      <c r="S156" s="128">
        <v>0.42</v>
      </c>
      <c r="T156" s="127">
        <v>0.53</v>
      </c>
      <c r="U156" s="127">
        <v>0.34</v>
      </c>
      <c r="V156" s="129"/>
      <c r="W156" s="130"/>
      <c r="X156" s="130"/>
      <c r="Y156" s="130"/>
      <c r="Z156" s="130"/>
      <c r="AA156" s="130"/>
      <c r="AB156" s="130"/>
      <c r="AC156" s="130"/>
      <c r="AD156" s="130"/>
      <c r="AE156" s="130"/>
      <c r="AF156" s="130"/>
      <c r="AG156" s="130"/>
      <c r="AH156" s="130"/>
      <c r="AI156" s="130"/>
      <c r="AJ156" s="130"/>
      <c r="AK156" s="130"/>
      <c r="AL156" s="129"/>
    </row>
    <row r="157" spans="1:38" ht="15.75">
      <c r="A157" s="119">
        <v>200812</v>
      </c>
      <c r="B157" s="118">
        <v>2008</v>
      </c>
      <c r="C157" s="118">
        <v>12</v>
      </c>
      <c r="D157" s="117" t="s">
        <v>3</v>
      </c>
      <c r="E157" s="26" t="s">
        <v>1110</v>
      </c>
      <c r="F157" s="123">
        <v>74</v>
      </c>
      <c r="G157" s="121">
        <v>4.9000000000000004</v>
      </c>
      <c r="H157" s="120">
        <v>12</v>
      </c>
      <c r="I157" s="122">
        <v>0.56999999999999995</v>
      </c>
      <c r="J157" s="122">
        <v>0.19</v>
      </c>
      <c r="K157" s="122">
        <v>0.38</v>
      </c>
      <c r="L157" s="122">
        <v>0.09</v>
      </c>
      <c r="M157" s="122">
        <v>0.18</v>
      </c>
      <c r="N157" s="122">
        <v>7.0000000000000007E-2</v>
      </c>
      <c r="O157" s="122">
        <v>0.48</v>
      </c>
      <c r="P157" s="122">
        <v>0.97</v>
      </c>
      <c r="Q157" s="122">
        <v>1.38</v>
      </c>
      <c r="R157" s="126">
        <v>5.0999999999999996</v>
      </c>
      <c r="S157" s="128">
        <v>0.22</v>
      </c>
      <c r="T157" s="127">
        <v>0.41</v>
      </c>
      <c r="U157" s="127">
        <v>0.13</v>
      </c>
      <c r="V157" s="129"/>
      <c r="W157" s="130"/>
      <c r="X157" s="130"/>
      <c r="Y157" s="130"/>
      <c r="Z157" s="130"/>
      <c r="AA157" s="130"/>
      <c r="AB157" s="130"/>
      <c r="AC157" s="130"/>
      <c r="AD157" s="130"/>
      <c r="AE157" s="130"/>
      <c r="AF157" s="130"/>
      <c r="AG157" s="130"/>
      <c r="AH157" s="130"/>
      <c r="AI157" s="130"/>
      <c r="AJ157" s="130"/>
      <c r="AK157" s="130"/>
      <c r="AL157" s="129"/>
    </row>
    <row r="158" spans="1:38" ht="15.75">
      <c r="A158" s="119">
        <v>200901</v>
      </c>
      <c r="B158" s="118">
        <v>2009</v>
      </c>
      <c r="C158" s="118">
        <v>1</v>
      </c>
      <c r="D158" s="117" t="s">
        <v>3</v>
      </c>
      <c r="E158" s="26" t="s">
        <v>1110</v>
      </c>
      <c r="F158" s="123">
        <v>22</v>
      </c>
      <c r="G158" s="121">
        <v>4.5999999999999996</v>
      </c>
      <c r="H158" s="120">
        <v>25</v>
      </c>
      <c r="I158" s="122">
        <v>2.48</v>
      </c>
      <c r="J158" s="122">
        <v>0.64</v>
      </c>
      <c r="K158" s="122">
        <v>0.79</v>
      </c>
      <c r="L158" s="122">
        <v>0.25</v>
      </c>
      <c r="M158" s="122">
        <v>0.93</v>
      </c>
      <c r="N158" s="122">
        <v>0.28999999999999998</v>
      </c>
      <c r="O158" s="122">
        <v>1.25</v>
      </c>
      <c r="P158" s="122">
        <v>1.1599999999999999</v>
      </c>
      <c r="Q158" s="122">
        <v>3.31</v>
      </c>
      <c r="R158" s="126">
        <v>7.3</v>
      </c>
      <c r="S158" s="128">
        <v>0.52</v>
      </c>
      <c r="T158" s="127">
        <v>1.1599999999999999</v>
      </c>
      <c r="U158" s="127">
        <v>0.27</v>
      </c>
      <c r="V158" s="129"/>
      <c r="W158" s="130"/>
      <c r="X158" s="130"/>
      <c r="Y158" s="130"/>
      <c r="Z158" s="130"/>
      <c r="AA158" s="130"/>
      <c r="AB158" s="130"/>
      <c r="AC158" s="130"/>
      <c r="AD158" s="130"/>
      <c r="AE158" s="130"/>
      <c r="AF158" s="130"/>
      <c r="AG158" s="130"/>
      <c r="AH158" s="130"/>
      <c r="AI158" s="130"/>
      <c r="AJ158" s="130"/>
      <c r="AK158" s="130"/>
      <c r="AL158" s="129"/>
    </row>
    <row r="159" spans="1:38" ht="15.75">
      <c r="A159" s="119">
        <v>200902</v>
      </c>
      <c r="B159" s="118">
        <v>2009</v>
      </c>
      <c r="C159" s="118">
        <v>2</v>
      </c>
      <c r="D159" s="117" t="s">
        <v>3</v>
      </c>
      <c r="E159" s="26" t="s">
        <v>1110</v>
      </c>
      <c r="F159" s="123">
        <v>22</v>
      </c>
      <c r="G159" s="121">
        <v>4.7</v>
      </c>
      <c r="H159" s="120">
        <v>20</v>
      </c>
      <c r="I159" s="122">
        <v>0.33</v>
      </c>
      <c r="J159" s="122">
        <v>0.37</v>
      </c>
      <c r="K159" s="122">
        <v>0.31</v>
      </c>
      <c r="L159" s="122">
        <v>0.2</v>
      </c>
      <c r="M159" s="122">
        <v>0.31</v>
      </c>
      <c r="N159" s="122">
        <v>0.31</v>
      </c>
      <c r="O159" s="122">
        <v>0.28000000000000003</v>
      </c>
      <c r="P159" s="122">
        <v>0.28000000000000003</v>
      </c>
      <c r="Q159" s="122">
        <v>1.49</v>
      </c>
      <c r="R159" s="126">
        <v>0.8</v>
      </c>
      <c r="S159" s="128">
        <v>0.28000000000000003</v>
      </c>
      <c r="T159" s="127">
        <v>0.66</v>
      </c>
      <c r="U159" s="127">
        <v>0.08</v>
      </c>
      <c r="V159" s="129"/>
      <c r="W159" s="130"/>
      <c r="X159" s="130"/>
      <c r="Y159" s="130">
        <v>1.3</v>
      </c>
      <c r="Z159" s="130">
        <v>5.2999999999999999E-2</v>
      </c>
      <c r="AA159" s="130">
        <v>0.86</v>
      </c>
      <c r="AB159" s="130">
        <v>7.5</v>
      </c>
      <c r="AC159" s="130">
        <v>0.69</v>
      </c>
      <c r="AD159" s="130">
        <v>0.25</v>
      </c>
      <c r="AE159" s="130">
        <v>1.7000000000000001E-2</v>
      </c>
      <c r="AF159" s="130"/>
      <c r="AG159" s="130">
        <v>0.43</v>
      </c>
      <c r="AH159" s="130">
        <v>0.13</v>
      </c>
      <c r="AI159" s="130"/>
      <c r="AJ159" s="130"/>
      <c r="AK159" s="130"/>
      <c r="AL159" s="129"/>
    </row>
    <row r="160" spans="1:38" ht="15.75">
      <c r="A160" s="119">
        <v>200903</v>
      </c>
      <c r="B160" s="118">
        <v>2009</v>
      </c>
      <c r="C160" s="118">
        <v>3</v>
      </c>
      <c r="D160" s="117" t="s">
        <v>3</v>
      </c>
      <c r="E160" s="26" t="s">
        <v>1110</v>
      </c>
      <c r="F160" s="123">
        <v>45</v>
      </c>
      <c r="G160" s="121">
        <v>4.8</v>
      </c>
      <c r="H160" s="120">
        <v>14</v>
      </c>
      <c r="I160" s="122">
        <v>2.08</v>
      </c>
      <c r="J160" s="122">
        <v>0.33</v>
      </c>
      <c r="K160" s="122">
        <v>1.24</v>
      </c>
      <c r="L160" s="122">
        <v>0.18</v>
      </c>
      <c r="M160" s="122">
        <v>0.86</v>
      </c>
      <c r="N160" s="122">
        <v>0.32</v>
      </c>
      <c r="O160" s="122">
        <v>1.38</v>
      </c>
      <c r="P160" s="122">
        <v>2.33</v>
      </c>
      <c r="Q160" s="122">
        <v>3.34</v>
      </c>
      <c r="R160" s="126">
        <v>13.2</v>
      </c>
      <c r="S160" s="128">
        <v>0.59</v>
      </c>
      <c r="T160" s="127">
        <v>0.92</v>
      </c>
      <c r="U160" s="127">
        <v>0.41</v>
      </c>
      <c r="V160" s="129"/>
      <c r="W160" s="130"/>
      <c r="X160" s="130"/>
      <c r="Y160" s="130"/>
      <c r="Z160" s="130"/>
      <c r="AA160" s="130"/>
      <c r="AB160" s="130"/>
      <c r="AC160" s="130"/>
      <c r="AD160" s="130"/>
      <c r="AE160" s="130"/>
      <c r="AF160" s="130"/>
      <c r="AG160" s="130"/>
      <c r="AH160" s="130"/>
      <c r="AI160" s="130"/>
      <c r="AJ160" s="130"/>
      <c r="AK160" s="130"/>
    </row>
    <row r="161" spans="1:37" ht="15.75">
      <c r="A161" s="119">
        <v>200904</v>
      </c>
      <c r="B161" s="118">
        <v>2009</v>
      </c>
      <c r="C161" s="118">
        <v>4</v>
      </c>
      <c r="D161" s="117" t="s">
        <v>3</v>
      </c>
      <c r="E161" s="26" t="s">
        <v>1110</v>
      </c>
      <c r="F161" s="123">
        <v>1</v>
      </c>
      <c r="G161" s="121"/>
      <c r="H161" s="120"/>
      <c r="I161" s="122"/>
      <c r="J161" s="122"/>
      <c r="K161" s="122"/>
      <c r="L161" s="122"/>
      <c r="M161" s="122"/>
      <c r="N161" s="122"/>
      <c r="O161" s="122"/>
      <c r="P161" s="122"/>
      <c r="Q161" s="122"/>
      <c r="R161" s="126"/>
      <c r="S161" s="128"/>
      <c r="T161" s="127"/>
      <c r="U161" s="127"/>
      <c r="V161" s="129"/>
      <c r="W161" s="130"/>
      <c r="X161" s="130"/>
      <c r="Y161" s="130"/>
      <c r="Z161" s="130"/>
      <c r="AA161" s="130"/>
      <c r="AB161" s="130"/>
      <c r="AC161" s="130"/>
      <c r="AD161" s="130"/>
      <c r="AE161" s="130"/>
      <c r="AF161" s="130"/>
      <c r="AG161" s="130"/>
      <c r="AH161" s="130"/>
      <c r="AI161" s="130"/>
      <c r="AJ161" s="130"/>
      <c r="AK161" s="130"/>
    </row>
    <row r="162" spans="1:37" ht="15.75">
      <c r="A162" s="119">
        <v>200905</v>
      </c>
      <c r="B162" s="118">
        <v>2009</v>
      </c>
      <c r="C162" s="118">
        <v>5</v>
      </c>
      <c r="D162" s="117" t="s">
        <v>3</v>
      </c>
      <c r="E162" s="26" t="s">
        <v>1110</v>
      </c>
      <c r="F162" s="123">
        <v>10</v>
      </c>
      <c r="G162" s="121">
        <v>5.5</v>
      </c>
      <c r="H162" s="120">
        <v>4</v>
      </c>
      <c r="I162" s="122">
        <v>2.33</v>
      </c>
      <c r="J162" s="122">
        <v>0.23</v>
      </c>
      <c r="K162" s="122">
        <v>0.44</v>
      </c>
      <c r="L162" s="122">
        <v>0.36</v>
      </c>
      <c r="M162" s="122">
        <v>0.68</v>
      </c>
      <c r="N162" s="122">
        <v>0.33</v>
      </c>
      <c r="O162" s="122">
        <v>1.1000000000000001</v>
      </c>
      <c r="P162" s="122">
        <v>3.98</v>
      </c>
      <c r="Q162" s="122">
        <v>3.1</v>
      </c>
      <c r="R162" s="126">
        <v>18.8</v>
      </c>
      <c r="S162" s="128">
        <v>0.82</v>
      </c>
      <c r="T162" s="127">
        <v>1.05</v>
      </c>
      <c r="U162" s="127">
        <v>0.46</v>
      </c>
      <c r="V162" s="129"/>
      <c r="W162" s="130"/>
      <c r="X162" s="130"/>
      <c r="Y162" s="130"/>
      <c r="Z162" s="130"/>
      <c r="AA162" s="130"/>
      <c r="AB162" s="130"/>
      <c r="AC162" s="130"/>
      <c r="AD162" s="130"/>
      <c r="AE162" s="130"/>
      <c r="AF162" s="130"/>
      <c r="AG162" s="130"/>
      <c r="AH162" s="130"/>
      <c r="AI162" s="130"/>
      <c r="AJ162" s="130"/>
      <c r="AK162" s="130"/>
    </row>
    <row r="163" spans="1:37" ht="15.75">
      <c r="A163" s="119">
        <v>200906</v>
      </c>
      <c r="B163" s="118">
        <v>2009</v>
      </c>
      <c r="C163" s="118">
        <v>6</v>
      </c>
      <c r="D163" s="117" t="s">
        <v>3</v>
      </c>
      <c r="E163" s="26" t="s">
        <v>1110</v>
      </c>
      <c r="F163" s="123">
        <v>59</v>
      </c>
      <c r="G163" s="121">
        <v>5.4</v>
      </c>
      <c r="H163" s="120">
        <v>4</v>
      </c>
      <c r="I163" s="122">
        <v>2.2200000000000002</v>
      </c>
      <c r="J163" s="122">
        <v>0.03</v>
      </c>
      <c r="K163" s="122">
        <v>0.23</v>
      </c>
      <c r="L163" s="122">
        <v>0.15</v>
      </c>
      <c r="M163" s="122">
        <v>0.83</v>
      </c>
      <c r="N163" s="122">
        <v>0.24</v>
      </c>
      <c r="O163" s="122">
        <v>1.39</v>
      </c>
      <c r="P163" s="122">
        <v>3.63</v>
      </c>
      <c r="Q163" s="122">
        <v>2.59</v>
      </c>
      <c r="R163" s="126">
        <v>23.7</v>
      </c>
      <c r="S163" s="128">
        <v>0.9</v>
      </c>
      <c r="T163" s="127">
        <v>0.93</v>
      </c>
      <c r="U163" s="127">
        <v>0.75</v>
      </c>
      <c r="V163" s="129"/>
      <c r="W163" s="130">
        <v>28</v>
      </c>
      <c r="X163" s="130">
        <v>39</v>
      </c>
      <c r="Y163" s="130">
        <v>0.82</v>
      </c>
      <c r="Z163" s="130">
        <v>4.5999999999999999E-2</v>
      </c>
      <c r="AA163" s="130">
        <v>1.2</v>
      </c>
      <c r="AB163" s="130">
        <v>17</v>
      </c>
      <c r="AC163" s="130">
        <v>0.11</v>
      </c>
      <c r="AD163" s="130">
        <v>0.49</v>
      </c>
      <c r="AE163" s="130">
        <v>5.5E-2</v>
      </c>
      <c r="AF163" s="130">
        <v>210</v>
      </c>
      <c r="AG163" s="130">
        <v>0.5</v>
      </c>
      <c r="AH163" s="130">
        <v>0.12</v>
      </c>
      <c r="AI163" s="130">
        <v>0.1</v>
      </c>
      <c r="AJ163" s="130"/>
      <c r="AK163" s="130"/>
    </row>
    <row r="164" spans="1:37" ht="15.75">
      <c r="A164" s="119">
        <v>200907</v>
      </c>
      <c r="B164" s="118">
        <v>2009</v>
      </c>
      <c r="C164" s="118">
        <v>7</v>
      </c>
      <c r="D164" s="117" t="s">
        <v>3</v>
      </c>
      <c r="E164" s="26" t="s">
        <v>1110</v>
      </c>
      <c r="F164" s="123">
        <v>88</v>
      </c>
      <c r="G164" s="121">
        <v>5.5</v>
      </c>
      <c r="H164" s="120">
        <v>3</v>
      </c>
      <c r="I164" s="122">
        <v>0.77</v>
      </c>
      <c r="J164" s="122">
        <v>0.05</v>
      </c>
      <c r="K164" s="122">
        <v>0.17</v>
      </c>
      <c r="L164" s="122">
        <v>0.18</v>
      </c>
      <c r="M164" s="122">
        <v>0.42</v>
      </c>
      <c r="N164" s="122">
        <v>0.14000000000000001</v>
      </c>
      <c r="O164" s="122">
        <v>0.46</v>
      </c>
      <c r="P164" s="122">
        <v>2.0099999999999998</v>
      </c>
      <c r="Q164" s="122">
        <v>1.49</v>
      </c>
      <c r="R164" s="126">
        <v>14.8</v>
      </c>
      <c r="S164" s="128">
        <v>0.55000000000000004</v>
      </c>
      <c r="T164" s="127">
        <v>0.61</v>
      </c>
      <c r="U164" s="127">
        <v>0.37</v>
      </c>
      <c r="V164" s="129"/>
      <c r="W164" s="130"/>
      <c r="X164" s="130"/>
      <c r="Y164" s="130"/>
      <c r="Z164" s="130"/>
      <c r="AA164" s="130"/>
      <c r="AB164" s="130"/>
      <c r="AC164" s="130"/>
      <c r="AD164" s="130"/>
      <c r="AE164" s="130"/>
      <c r="AF164" s="130"/>
      <c r="AG164" s="130"/>
      <c r="AH164" s="130"/>
      <c r="AI164" s="130"/>
      <c r="AJ164" s="130"/>
      <c r="AK164" s="130"/>
    </row>
    <row r="165" spans="1:37" ht="15.75">
      <c r="A165" s="119">
        <v>200908</v>
      </c>
      <c r="B165" s="118">
        <v>2009</v>
      </c>
      <c r="C165" s="118">
        <v>8</v>
      </c>
      <c r="D165" s="117" t="s">
        <v>3</v>
      </c>
      <c r="E165" s="26" t="s">
        <v>1110</v>
      </c>
      <c r="F165" s="123">
        <v>56</v>
      </c>
      <c r="G165" s="121">
        <v>5.4</v>
      </c>
      <c r="H165" s="120">
        <v>4</v>
      </c>
      <c r="I165" s="122">
        <v>1.54</v>
      </c>
      <c r="J165" s="122">
        <v>0.13</v>
      </c>
      <c r="K165" s="122">
        <v>0.3</v>
      </c>
      <c r="L165" s="122">
        <v>0.15</v>
      </c>
      <c r="M165" s="122">
        <v>0.55000000000000004</v>
      </c>
      <c r="N165" s="122">
        <v>0.19</v>
      </c>
      <c r="O165" s="122">
        <v>0.69</v>
      </c>
      <c r="P165" s="122">
        <v>2.5099999999999998</v>
      </c>
      <c r="Q165" s="122">
        <v>1.93</v>
      </c>
      <c r="R165" s="126">
        <v>14.9</v>
      </c>
      <c r="S165" s="128">
        <v>0.56999999999999995</v>
      </c>
      <c r="T165" s="127">
        <v>0.7</v>
      </c>
      <c r="U165" s="127">
        <v>0.42</v>
      </c>
      <c r="V165" s="129"/>
      <c r="W165" s="130"/>
      <c r="X165" s="130"/>
      <c r="Y165" s="130"/>
      <c r="Z165" s="130"/>
      <c r="AA165" s="130"/>
      <c r="AB165" s="130"/>
      <c r="AC165" s="130"/>
      <c r="AD165" s="130"/>
      <c r="AE165" s="130"/>
      <c r="AF165" s="130"/>
      <c r="AG165" s="130"/>
      <c r="AH165" s="130"/>
      <c r="AI165" s="130"/>
      <c r="AJ165" s="130"/>
      <c r="AK165" s="130"/>
    </row>
    <row r="166" spans="1:37" ht="15.75">
      <c r="A166" s="119">
        <v>200909</v>
      </c>
      <c r="B166" s="118">
        <v>2009</v>
      </c>
      <c r="C166" s="118">
        <v>9</v>
      </c>
      <c r="D166" s="117" t="s">
        <v>3</v>
      </c>
      <c r="E166" s="26" t="s">
        <v>1110</v>
      </c>
      <c r="F166" s="123">
        <v>42</v>
      </c>
      <c r="G166" s="121">
        <v>5.5</v>
      </c>
      <c r="H166" s="120">
        <v>4</v>
      </c>
      <c r="I166" s="122">
        <v>1.99</v>
      </c>
      <c r="J166" s="122">
        <v>0.12</v>
      </c>
      <c r="K166" s="122">
        <v>0.34</v>
      </c>
      <c r="L166" s="122">
        <v>0.14000000000000001</v>
      </c>
      <c r="M166" s="122">
        <v>0.48</v>
      </c>
      <c r="N166" s="122">
        <v>0.18</v>
      </c>
      <c r="O166" s="122">
        <v>1</v>
      </c>
      <c r="P166" s="122">
        <v>2.56</v>
      </c>
      <c r="Q166" s="122">
        <v>1.98</v>
      </c>
      <c r="R166" s="126">
        <v>13.4</v>
      </c>
      <c r="S166" s="128">
        <v>0.49</v>
      </c>
      <c r="T166" s="127">
        <v>0.61</v>
      </c>
      <c r="U166" s="127">
        <v>0.35</v>
      </c>
      <c r="V166" s="129"/>
      <c r="W166" s="130">
        <v>17</v>
      </c>
      <c r="X166" s="130">
        <v>14</v>
      </c>
      <c r="Y166" s="130">
        <v>1.2</v>
      </c>
      <c r="Z166" s="130">
        <v>0.27300000000000002</v>
      </c>
      <c r="AA166" s="130">
        <v>2.4</v>
      </c>
      <c r="AB166" s="130">
        <v>16</v>
      </c>
      <c r="AC166" s="130">
        <v>0.14000000000000001</v>
      </c>
      <c r="AD166" s="130">
        <v>0.51</v>
      </c>
      <c r="AE166" s="130">
        <v>2.8000000000000001E-2</v>
      </c>
      <c r="AF166" s="130">
        <v>96</v>
      </c>
      <c r="AG166" s="130">
        <v>0.32</v>
      </c>
      <c r="AH166" s="130">
        <v>0.13</v>
      </c>
      <c r="AI166" s="130">
        <v>0.1</v>
      </c>
      <c r="AJ166" s="130"/>
      <c r="AK166" s="130"/>
    </row>
    <row r="167" spans="1:37" ht="15.75">
      <c r="A167" s="119">
        <v>200910</v>
      </c>
      <c r="B167" s="118">
        <v>2009</v>
      </c>
      <c r="C167" s="118">
        <v>10</v>
      </c>
      <c r="D167" s="117" t="s">
        <v>3</v>
      </c>
      <c r="E167" s="26" t="s">
        <v>1110</v>
      </c>
      <c r="F167" s="123">
        <v>65</v>
      </c>
      <c r="G167" s="121">
        <v>5.6</v>
      </c>
      <c r="H167" s="120">
        <v>3</v>
      </c>
      <c r="I167" s="122">
        <v>2.15</v>
      </c>
      <c r="J167" s="122">
        <v>0.02</v>
      </c>
      <c r="K167" s="122">
        <v>0.33</v>
      </c>
      <c r="L167" s="122">
        <v>0.06</v>
      </c>
      <c r="M167" s="122">
        <v>0.54</v>
      </c>
      <c r="N167" s="122">
        <v>0.23</v>
      </c>
      <c r="O167" s="122">
        <v>1.04</v>
      </c>
      <c r="P167" s="122">
        <v>3.36</v>
      </c>
      <c r="Q167" s="122">
        <v>2.21</v>
      </c>
      <c r="R167" s="126">
        <v>18.100000000000001</v>
      </c>
      <c r="S167" s="128">
        <v>0.39</v>
      </c>
      <c r="T167" s="127">
        <v>0.42</v>
      </c>
      <c r="U167" s="127">
        <v>0.34</v>
      </c>
      <c r="V167" s="129"/>
      <c r="W167" s="130">
        <v>17</v>
      </c>
      <c r="X167" s="130">
        <v>20</v>
      </c>
      <c r="Y167" s="130">
        <v>0.44</v>
      </c>
      <c r="Z167" s="130">
        <v>0.03</v>
      </c>
      <c r="AA167" s="130">
        <v>0.85</v>
      </c>
      <c r="AB167" s="130">
        <v>13</v>
      </c>
      <c r="AC167" s="130">
        <v>0.09</v>
      </c>
      <c r="AD167" s="130">
        <v>0.39</v>
      </c>
      <c r="AE167" s="130">
        <v>5.7000000000000002E-2</v>
      </c>
      <c r="AF167" s="130">
        <v>190</v>
      </c>
      <c r="AG167" s="130">
        <v>0.3</v>
      </c>
      <c r="AH167" s="130">
        <v>0.12</v>
      </c>
      <c r="AI167" s="130">
        <v>0.2</v>
      </c>
      <c r="AJ167" s="130"/>
      <c r="AK167" s="130"/>
    </row>
    <row r="168" spans="1:37" ht="15.75">
      <c r="A168" s="119">
        <v>200911</v>
      </c>
      <c r="B168" s="118">
        <v>2009</v>
      </c>
      <c r="C168" s="118">
        <v>11</v>
      </c>
      <c r="D168" s="117" t="s">
        <v>3</v>
      </c>
      <c r="E168" s="26" t="s">
        <v>1110</v>
      </c>
      <c r="F168" s="123">
        <v>84</v>
      </c>
      <c r="G168" s="121">
        <v>4.9000000000000004</v>
      </c>
      <c r="H168" s="120">
        <v>11</v>
      </c>
      <c r="I168" s="122">
        <v>1.73</v>
      </c>
      <c r="J168" s="122">
        <v>0.23</v>
      </c>
      <c r="K168" s="122">
        <v>0.52</v>
      </c>
      <c r="L168" s="122">
        <v>0.1</v>
      </c>
      <c r="M168" s="122">
        <v>0.43</v>
      </c>
      <c r="N168" s="122">
        <v>0.17</v>
      </c>
      <c r="O168" s="122">
        <v>1.02</v>
      </c>
      <c r="P168" s="122">
        <v>2.02</v>
      </c>
      <c r="Q168" s="122">
        <v>2.14</v>
      </c>
      <c r="R168" s="126">
        <v>11.7</v>
      </c>
      <c r="S168" s="128">
        <v>0.36</v>
      </c>
      <c r="T168" s="127">
        <v>0.59</v>
      </c>
      <c r="U168" s="127">
        <v>0.26</v>
      </c>
      <c r="V168" s="129"/>
      <c r="W168" s="130"/>
      <c r="X168" s="130"/>
      <c r="Y168" s="130"/>
      <c r="Z168" s="130"/>
      <c r="AA168" s="130"/>
      <c r="AB168" s="130"/>
      <c r="AC168" s="130"/>
      <c r="AD168" s="130"/>
      <c r="AE168" s="130"/>
      <c r="AF168" s="130"/>
      <c r="AG168" s="130"/>
      <c r="AH168" s="130"/>
      <c r="AI168" s="130"/>
      <c r="AJ168" s="130"/>
      <c r="AK168" s="130"/>
    </row>
    <row r="169" spans="1:37" ht="15.75">
      <c r="A169" s="119">
        <v>200912</v>
      </c>
      <c r="B169" s="118">
        <v>2009</v>
      </c>
      <c r="C169" s="118">
        <v>12</v>
      </c>
      <c r="D169" s="117" t="s">
        <v>3</v>
      </c>
      <c r="E169" s="26" t="s">
        <v>1110</v>
      </c>
      <c r="F169" s="123">
        <v>40</v>
      </c>
      <c r="G169" s="121">
        <v>4.9000000000000004</v>
      </c>
      <c r="H169" s="120">
        <v>12</v>
      </c>
      <c r="I169" s="122">
        <v>0.84</v>
      </c>
      <c r="J169" s="122">
        <v>0.27</v>
      </c>
      <c r="K169" s="122">
        <v>0.67</v>
      </c>
      <c r="L169" s="125">
        <v>0.14000000000000001</v>
      </c>
      <c r="M169" s="125">
        <v>0.31</v>
      </c>
      <c r="N169" s="122">
        <v>0.12</v>
      </c>
      <c r="O169" s="122">
        <v>0.76</v>
      </c>
      <c r="P169" s="122">
        <v>1.33</v>
      </c>
      <c r="Q169" s="122">
        <v>1.86</v>
      </c>
      <c r="R169" s="126">
        <v>7.9</v>
      </c>
      <c r="S169" s="128">
        <v>0.41</v>
      </c>
      <c r="T169" s="127">
        <v>0.68</v>
      </c>
      <c r="U169" s="127">
        <v>0.27</v>
      </c>
      <c r="V169" s="129"/>
      <c r="W169" s="130"/>
      <c r="X169" s="130"/>
      <c r="Y169" s="130"/>
      <c r="Z169" s="130"/>
      <c r="AA169" s="130"/>
      <c r="AB169" s="130"/>
      <c r="AC169" s="130"/>
      <c r="AD169" s="130"/>
      <c r="AE169" s="130"/>
      <c r="AF169" s="130"/>
      <c r="AG169" s="130"/>
      <c r="AH169" s="130"/>
      <c r="AI169" s="130"/>
      <c r="AJ169" s="130"/>
      <c r="AK169" s="130"/>
    </row>
    <row r="170" spans="1:37" ht="15.75">
      <c r="A170" s="119">
        <v>201001</v>
      </c>
      <c r="B170" s="118">
        <v>2010</v>
      </c>
      <c r="C170" s="118">
        <v>1</v>
      </c>
      <c r="D170" s="117" t="s">
        <v>3</v>
      </c>
      <c r="E170" s="26" t="s">
        <v>1110</v>
      </c>
      <c r="F170" s="123">
        <v>11</v>
      </c>
      <c r="G170" s="121">
        <v>4.5999999999999996</v>
      </c>
      <c r="H170" s="120">
        <v>23</v>
      </c>
      <c r="I170" s="122">
        <v>0.53</v>
      </c>
      <c r="J170" s="122">
        <v>0.45</v>
      </c>
      <c r="K170" s="122">
        <v>0.47</v>
      </c>
      <c r="L170" s="125">
        <v>0.28999999999999998</v>
      </c>
      <c r="M170" s="125">
        <v>0.15</v>
      </c>
      <c r="N170" s="122">
        <v>7.0000000000000007E-2</v>
      </c>
      <c r="O170" s="122">
        <v>0.42</v>
      </c>
      <c r="P170" s="122">
        <v>0.15</v>
      </c>
      <c r="Q170" s="122">
        <v>1.87</v>
      </c>
      <c r="R170" s="126">
        <v>1.4</v>
      </c>
      <c r="S170" s="128">
        <v>0.37</v>
      </c>
      <c r="T170" s="127">
        <v>0.82</v>
      </c>
      <c r="U170" s="127">
        <v>0.08</v>
      </c>
      <c r="V170" s="129"/>
      <c r="W170" s="130"/>
      <c r="X170" s="130"/>
      <c r="Y170" s="130"/>
      <c r="Z170" s="130"/>
      <c r="AA170" s="130"/>
      <c r="AB170" s="130"/>
      <c r="AC170" s="130"/>
      <c r="AD170" s="130"/>
      <c r="AE170" s="130"/>
      <c r="AF170" s="130"/>
      <c r="AG170" s="130"/>
      <c r="AH170" s="130"/>
      <c r="AI170" s="130"/>
      <c r="AJ170" s="130"/>
      <c r="AK170" s="130"/>
    </row>
    <row r="171" spans="1:37" ht="15.75">
      <c r="A171" s="119">
        <v>201002</v>
      </c>
      <c r="B171" s="118">
        <v>2010</v>
      </c>
      <c r="C171" s="118">
        <v>2</v>
      </c>
      <c r="D171" s="117" t="s">
        <v>3</v>
      </c>
      <c r="E171" s="26" t="s">
        <v>1110</v>
      </c>
      <c r="F171" s="124">
        <v>32</v>
      </c>
      <c r="G171" s="121">
        <v>4.5</v>
      </c>
      <c r="H171" s="120">
        <v>30</v>
      </c>
      <c r="I171" s="122">
        <v>0.52</v>
      </c>
      <c r="J171" s="122">
        <v>0.55000000000000004</v>
      </c>
      <c r="K171" s="122">
        <v>0.41</v>
      </c>
      <c r="L171" s="125">
        <v>0.34</v>
      </c>
      <c r="M171" s="125">
        <v>0.14000000000000001</v>
      </c>
      <c r="N171" s="122">
        <v>0.06</v>
      </c>
      <c r="O171" s="122">
        <v>0.47</v>
      </c>
      <c r="P171" s="122">
        <v>0.15</v>
      </c>
      <c r="Q171" s="122">
        <v>2.15</v>
      </c>
      <c r="R171" s="126">
        <v>1.4</v>
      </c>
      <c r="S171" s="128">
        <v>0.45</v>
      </c>
      <c r="T171" s="127">
        <v>1</v>
      </c>
      <c r="U171" s="127">
        <v>0.11</v>
      </c>
      <c r="V171" s="129"/>
      <c r="W171" s="130"/>
      <c r="X171" s="130"/>
      <c r="Y171" s="130">
        <v>1.5</v>
      </c>
      <c r="Z171" s="130">
        <v>7.0999999999999994E-2</v>
      </c>
      <c r="AA171" s="130">
        <v>1</v>
      </c>
      <c r="AB171" s="130">
        <v>8.8000000000000007</v>
      </c>
      <c r="AC171" s="130">
        <v>0.11</v>
      </c>
      <c r="AD171" s="130">
        <v>0.3</v>
      </c>
      <c r="AE171" s="130">
        <v>0.02</v>
      </c>
      <c r="AF171" s="130"/>
      <c r="AG171" s="130">
        <v>0.57999999999999996</v>
      </c>
      <c r="AH171" s="130">
        <v>0.17</v>
      </c>
      <c r="AI171" s="130">
        <v>0.3</v>
      </c>
      <c r="AJ171" s="130"/>
      <c r="AK171" s="130"/>
    </row>
    <row r="172" spans="1:37" ht="15.75">
      <c r="A172" s="119">
        <v>201003</v>
      </c>
      <c r="B172" s="118">
        <v>2010</v>
      </c>
      <c r="C172" s="118">
        <v>3</v>
      </c>
      <c r="D172" s="117" t="s">
        <v>3</v>
      </c>
      <c r="E172" s="26" t="s">
        <v>1110</v>
      </c>
      <c r="F172" s="124">
        <v>49</v>
      </c>
      <c r="G172" s="121">
        <v>4.7</v>
      </c>
      <c r="H172" s="120">
        <v>20</v>
      </c>
      <c r="I172" s="122">
        <v>2.67</v>
      </c>
      <c r="J172" s="122">
        <v>0.84</v>
      </c>
      <c r="K172" s="122">
        <v>2.08</v>
      </c>
      <c r="L172" s="125">
        <v>0.55000000000000004</v>
      </c>
      <c r="M172" s="125">
        <v>1.78</v>
      </c>
      <c r="N172" s="122">
        <v>0.59</v>
      </c>
      <c r="O172" s="122">
        <v>1.22</v>
      </c>
      <c r="P172" s="122">
        <v>2.86</v>
      </c>
      <c r="Q172" s="122">
        <v>4.9800000000000004</v>
      </c>
      <c r="R172" s="126">
        <v>16.7</v>
      </c>
      <c r="S172" s="128">
        <v>1.07</v>
      </c>
      <c r="T172" s="127">
        <v>1.91</v>
      </c>
      <c r="U172" s="127">
        <v>0.52</v>
      </c>
      <c r="V172" s="129"/>
      <c r="W172" s="130"/>
      <c r="X172" s="130"/>
      <c r="Y172" s="130"/>
      <c r="Z172" s="130"/>
      <c r="AA172" s="130"/>
      <c r="AB172" s="130"/>
      <c r="AC172" s="130"/>
      <c r="AD172" s="130"/>
      <c r="AE172" s="130"/>
      <c r="AF172" s="130"/>
      <c r="AG172" s="130"/>
      <c r="AH172" s="130"/>
      <c r="AI172" s="130"/>
      <c r="AJ172" s="130"/>
      <c r="AK172" s="130"/>
    </row>
    <row r="173" spans="1:37" ht="15.75">
      <c r="A173" s="119">
        <v>201004</v>
      </c>
      <c r="B173" s="118">
        <v>2010</v>
      </c>
      <c r="C173" s="118">
        <v>4</v>
      </c>
      <c r="D173" s="117" t="s">
        <v>3</v>
      </c>
      <c r="E173" s="26" t="s">
        <v>1110</v>
      </c>
      <c r="F173" s="124">
        <v>11</v>
      </c>
      <c r="G173" s="121">
        <v>4.8</v>
      </c>
      <c r="H173" s="120">
        <v>16</v>
      </c>
      <c r="I173" s="122">
        <v>2.4300000000000002</v>
      </c>
      <c r="J173" s="122">
        <v>0.93</v>
      </c>
      <c r="K173" s="122">
        <v>1.38</v>
      </c>
      <c r="L173" s="125">
        <v>0.2</v>
      </c>
      <c r="M173" s="125">
        <v>1.64</v>
      </c>
      <c r="N173" s="122">
        <v>0.73</v>
      </c>
      <c r="O173" s="122">
        <v>1.32</v>
      </c>
      <c r="P173" s="122">
        <v>3.74</v>
      </c>
      <c r="Q173" s="122">
        <v>4.7</v>
      </c>
      <c r="R173" s="126">
        <v>25.8</v>
      </c>
      <c r="S173" s="128">
        <v>0.98</v>
      </c>
      <c r="T173" s="127">
        <v>1.91</v>
      </c>
      <c r="U173" s="127">
        <v>0.78</v>
      </c>
      <c r="V173" s="129"/>
      <c r="W173" s="130"/>
      <c r="X173" s="130"/>
      <c r="Y173" s="130">
        <v>1.9</v>
      </c>
      <c r="Z173" s="130">
        <v>8.5999999999999993E-2</v>
      </c>
      <c r="AA173" s="130">
        <v>1.7</v>
      </c>
      <c r="AB173" s="130">
        <v>30</v>
      </c>
      <c r="AC173" s="130">
        <v>0.22</v>
      </c>
      <c r="AD173" s="130">
        <v>0.56999999999999995</v>
      </c>
      <c r="AE173" s="130">
        <v>0.08</v>
      </c>
      <c r="AF173" s="130"/>
      <c r="AG173" s="130">
        <v>0.83</v>
      </c>
      <c r="AH173" s="130">
        <v>0.39</v>
      </c>
      <c r="AI173" s="130">
        <v>0.24</v>
      </c>
      <c r="AJ173" s="130"/>
      <c r="AK173" s="130"/>
    </row>
    <row r="174" spans="1:37" ht="15.75">
      <c r="A174" s="119">
        <v>201005</v>
      </c>
      <c r="B174" s="118">
        <v>2010</v>
      </c>
      <c r="C174" s="118">
        <v>5</v>
      </c>
      <c r="D174" s="117" t="s">
        <v>3</v>
      </c>
      <c r="E174" s="26" t="s">
        <v>1110</v>
      </c>
      <c r="F174" s="124">
        <v>60</v>
      </c>
      <c r="G174" s="121">
        <v>5</v>
      </c>
      <c r="H174" s="120">
        <v>10</v>
      </c>
      <c r="I174" s="122">
        <v>0.94</v>
      </c>
      <c r="J174" s="122">
        <v>0.02</v>
      </c>
      <c r="K174" s="122">
        <v>0.53</v>
      </c>
      <c r="L174" s="125">
        <v>0.01</v>
      </c>
      <c r="M174" s="125">
        <v>0.8</v>
      </c>
      <c r="N174" s="122">
        <v>0.25</v>
      </c>
      <c r="O174" s="122">
        <v>0.57999999999999996</v>
      </c>
      <c r="P174" s="122">
        <v>2.2999999999999998</v>
      </c>
      <c r="Q174" s="122">
        <v>2.2000000000000002</v>
      </c>
      <c r="R174" s="126">
        <v>23</v>
      </c>
      <c r="S174" s="128">
        <v>0.4</v>
      </c>
      <c r="T174" s="127">
        <v>0.42</v>
      </c>
      <c r="U174" s="127">
        <v>0.39</v>
      </c>
      <c r="V174" s="129"/>
      <c r="W174" s="130"/>
      <c r="X174" s="130"/>
      <c r="Y174" s="130"/>
      <c r="Z174" s="130"/>
      <c r="AA174" s="130"/>
      <c r="AB174" s="130"/>
      <c r="AC174" s="130"/>
      <c r="AD174" s="130"/>
      <c r="AE174" s="130"/>
      <c r="AF174" s="130"/>
      <c r="AG174" s="130"/>
      <c r="AH174" s="130"/>
      <c r="AI174" s="130"/>
      <c r="AJ174" s="130"/>
      <c r="AK174" s="130"/>
    </row>
    <row r="175" spans="1:37" ht="15.75">
      <c r="A175" s="119">
        <v>201006</v>
      </c>
      <c r="B175" s="118">
        <v>2010</v>
      </c>
      <c r="C175" s="118">
        <v>6</v>
      </c>
      <c r="D175" s="117" t="s">
        <v>3</v>
      </c>
      <c r="E175" s="26" t="s">
        <v>1110</v>
      </c>
      <c r="F175" s="124">
        <v>37</v>
      </c>
      <c r="G175" s="121">
        <v>5.2</v>
      </c>
      <c r="H175" s="120">
        <v>6</v>
      </c>
      <c r="I175" s="122">
        <v>1.81</v>
      </c>
      <c r="J175" s="122">
        <v>0.01</v>
      </c>
      <c r="K175" s="122">
        <v>0.51</v>
      </c>
      <c r="L175" s="125">
        <v>0.01</v>
      </c>
      <c r="M175" s="125">
        <v>0.57999999999999996</v>
      </c>
      <c r="N175" s="122">
        <v>0.2</v>
      </c>
      <c r="O175" s="122">
        <v>2.87</v>
      </c>
      <c r="P175" s="122">
        <v>2.7</v>
      </c>
      <c r="Q175" s="122">
        <v>2.4500000000000002</v>
      </c>
      <c r="R175" s="126">
        <v>26</v>
      </c>
      <c r="S175" s="128">
        <v>0.4</v>
      </c>
      <c r="T175" s="127">
        <v>0.41</v>
      </c>
      <c r="U175" s="127">
        <v>0.39</v>
      </c>
      <c r="V175" s="129"/>
      <c r="W175" s="130"/>
      <c r="X175" s="130"/>
      <c r="Y175" s="130">
        <v>0.6</v>
      </c>
      <c r="Z175" s="130">
        <v>3.5999999999999997E-2</v>
      </c>
      <c r="AA175" s="130">
        <v>1.3</v>
      </c>
      <c r="AB175" s="130">
        <v>13</v>
      </c>
      <c r="AC175" s="130">
        <v>0.1</v>
      </c>
      <c r="AD175" s="130">
        <v>0.57999999999999996</v>
      </c>
      <c r="AE175" s="130">
        <v>0.06</v>
      </c>
      <c r="AF175" s="130"/>
      <c r="AG175" s="130">
        <v>0.4</v>
      </c>
      <c r="AH175" s="130">
        <v>0.11</v>
      </c>
      <c r="AI175" s="130">
        <v>0.11</v>
      </c>
      <c r="AJ175" s="130"/>
      <c r="AK175" s="130"/>
    </row>
    <row r="176" spans="1:37" ht="15.75">
      <c r="A176" s="119">
        <v>201007</v>
      </c>
      <c r="B176" s="118">
        <v>2010</v>
      </c>
      <c r="C176" s="118">
        <v>7</v>
      </c>
      <c r="D176" s="117" t="s">
        <v>3</v>
      </c>
      <c r="E176" s="26" t="s">
        <v>1110</v>
      </c>
      <c r="F176" s="124">
        <v>85</v>
      </c>
      <c r="G176" s="121">
        <v>5.0999999999999996</v>
      </c>
      <c r="H176" s="120">
        <v>8</v>
      </c>
      <c r="I176" s="122">
        <v>0.83</v>
      </c>
      <c r="J176" s="122">
        <v>0.01</v>
      </c>
      <c r="K176" s="122">
        <v>0.19</v>
      </c>
      <c r="L176" s="125">
        <v>0.01</v>
      </c>
      <c r="M176" s="125">
        <v>0.61</v>
      </c>
      <c r="N176" s="122">
        <v>0.2</v>
      </c>
      <c r="O176" s="122">
        <v>0.4</v>
      </c>
      <c r="P176" s="122">
        <v>2.72</v>
      </c>
      <c r="Q176" s="122">
        <v>1.96</v>
      </c>
      <c r="R176" s="126">
        <v>37.9</v>
      </c>
      <c r="S176" s="128">
        <v>0.47</v>
      </c>
      <c r="T176" s="127">
        <v>0.48</v>
      </c>
      <c r="U176" s="127">
        <v>0.46</v>
      </c>
      <c r="V176" s="129"/>
      <c r="W176" s="130"/>
      <c r="X176" s="130"/>
      <c r="Y176" s="130">
        <v>0.81</v>
      </c>
      <c r="Z176" s="130">
        <v>4.2000000000000003E-2</v>
      </c>
      <c r="AA176" s="130">
        <v>1.2</v>
      </c>
      <c r="AB176" s="130">
        <v>16</v>
      </c>
      <c r="AC176" s="130">
        <v>0.11</v>
      </c>
      <c r="AD176" s="130">
        <v>0.44</v>
      </c>
      <c r="AE176" s="130">
        <v>0.05</v>
      </c>
      <c r="AF176" s="130"/>
      <c r="AG176" s="130">
        <v>0.44</v>
      </c>
      <c r="AH176" s="130">
        <v>0.13</v>
      </c>
      <c r="AI176" s="130">
        <v>0.16</v>
      </c>
      <c r="AJ176" s="130"/>
      <c r="AK176" s="130"/>
    </row>
    <row r="177" spans="1:39" ht="15.75">
      <c r="A177" s="119">
        <v>201008</v>
      </c>
      <c r="B177" s="118">
        <v>2010</v>
      </c>
      <c r="C177" s="118">
        <v>8</v>
      </c>
      <c r="D177" s="117" t="s">
        <v>3</v>
      </c>
      <c r="E177" s="26" t="s">
        <v>1110</v>
      </c>
      <c r="F177" s="124">
        <v>60</v>
      </c>
      <c r="G177" s="121">
        <v>5.3</v>
      </c>
      <c r="H177" s="120">
        <v>5</v>
      </c>
      <c r="I177" s="122">
        <v>1.05</v>
      </c>
      <c r="J177" s="122">
        <v>0.06</v>
      </c>
      <c r="K177" s="122">
        <v>0.19</v>
      </c>
      <c r="L177" s="125">
        <v>0.12</v>
      </c>
      <c r="M177" s="125">
        <v>0.48</v>
      </c>
      <c r="N177" s="122">
        <v>0.16</v>
      </c>
      <c r="O177" s="122">
        <v>0.45</v>
      </c>
      <c r="P177" s="122">
        <v>2.2400000000000002</v>
      </c>
      <c r="Q177" s="122">
        <v>1.63</v>
      </c>
      <c r="R177" s="126">
        <v>16.100000000000001</v>
      </c>
      <c r="S177" s="128">
        <v>0.54</v>
      </c>
      <c r="T177" s="127">
        <v>0.6</v>
      </c>
      <c r="U177" s="127">
        <v>0.42</v>
      </c>
      <c r="V177" s="129"/>
      <c r="W177" s="130"/>
      <c r="X177" s="130"/>
      <c r="Y177" s="130">
        <v>0.51</v>
      </c>
      <c r="Z177" s="130">
        <v>3.2000000000000001E-2</v>
      </c>
      <c r="AA177" s="130">
        <v>1.1000000000000001</v>
      </c>
      <c r="AB177" s="130">
        <v>13</v>
      </c>
      <c r="AC177" s="130">
        <v>0.1</v>
      </c>
      <c r="AD177" s="130">
        <v>0.33</v>
      </c>
      <c r="AE177" s="130">
        <v>0.06</v>
      </c>
      <c r="AF177" s="130"/>
      <c r="AG177" s="130">
        <v>0.26</v>
      </c>
      <c r="AH177" s="130">
        <v>0.11</v>
      </c>
      <c r="AI177" s="130">
        <v>0.21</v>
      </c>
      <c r="AJ177" s="130"/>
      <c r="AK177" s="130"/>
    </row>
    <row r="178" spans="1:39" ht="15.75">
      <c r="A178" s="119">
        <v>201009</v>
      </c>
      <c r="B178" s="118">
        <v>2010</v>
      </c>
      <c r="C178" s="118">
        <v>9</v>
      </c>
      <c r="D178" s="117" t="s">
        <v>3</v>
      </c>
      <c r="E178" s="26" t="s">
        <v>1110</v>
      </c>
      <c r="F178" s="124">
        <v>72</v>
      </c>
      <c r="G178" s="121">
        <v>5.3</v>
      </c>
      <c r="H178" s="120">
        <v>5</v>
      </c>
      <c r="I178" s="122">
        <v>1.1100000000000001</v>
      </c>
      <c r="J178" s="122">
        <v>0.11</v>
      </c>
      <c r="K178" s="122">
        <v>0.3</v>
      </c>
      <c r="L178" s="125">
        <v>0.08</v>
      </c>
      <c r="M178" s="125">
        <v>0.39</v>
      </c>
      <c r="N178" s="122">
        <v>0.14000000000000001</v>
      </c>
      <c r="O178" s="122">
        <v>0.49</v>
      </c>
      <c r="P178" s="122">
        <v>2.14</v>
      </c>
      <c r="Q178" s="122">
        <v>1.63</v>
      </c>
      <c r="R178" s="126">
        <v>12.2</v>
      </c>
      <c r="S178" s="128">
        <v>0.37</v>
      </c>
      <c r="T178" s="127">
        <v>0.48</v>
      </c>
      <c r="U178" s="127">
        <v>0.28999999999999998</v>
      </c>
      <c r="V178" s="129"/>
      <c r="W178" s="130"/>
      <c r="X178" s="130"/>
      <c r="Y178" s="130"/>
      <c r="Z178" s="130"/>
      <c r="AA178" s="130"/>
      <c r="AB178" s="130"/>
      <c r="AC178" s="130"/>
      <c r="AD178" s="130"/>
      <c r="AE178" s="130"/>
      <c r="AF178" s="130"/>
      <c r="AG178" s="130"/>
      <c r="AH178" s="130"/>
      <c r="AI178" s="130"/>
      <c r="AJ178" s="130"/>
      <c r="AK178" s="130"/>
    </row>
    <row r="179" spans="1:39" ht="15.75">
      <c r="A179" s="119">
        <v>201010</v>
      </c>
      <c r="B179" s="118">
        <v>2010</v>
      </c>
      <c r="C179" s="118">
        <v>10</v>
      </c>
      <c r="D179" s="117" t="s">
        <v>3</v>
      </c>
      <c r="E179" s="26" t="s">
        <v>1110</v>
      </c>
      <c r="F179" s="124">
        <v>16</v>
      </c>
      <c r="G179" s="121">
        <v>5.4</v>
      </c>
      <c r="H179" s="120">
        <v>4</v>
      </c>
      <c r="I179" s="122">
        <v>3.69</v>
      </c>
      <c r="J179" s="122">
        <v>0.01</v>
      </c>
      <c r="K179" s="122">
        <v>0.57999999999999996</v>
      </c>
      <c r="L179" s="125">
        <v>0.01</v>
      </c>
      <c r="M179" s="125">
        <v>0.8</v>
      </c>
      <c r="N179" s="122">
        <v>0.53</v>
      </c>
      <c r="O179" s="122">
        <v>1.17</v>
      </c>
      <c r="P179" s="122">
        <v>6.49</v>
      </c>
      <c r="Q179" s="122">
        <v>3.92</v>
      </c>
      <c r="R179" s="126">
        <v>37.799999999999997</v>
      </c>
      <c r="S179" s="128">
        <v>0.53</v>
      </c>
      <c r="T179" s="127">
        <v>0.54</v>
      </c>
      <c r="U179" s="127">
        <v>0.52</v>
      </c>
      <c r="V179" s="129"/>
      <c r="W179" s="130"/>
      <c r="X179" s="130"/>
      <c r="Y179" s="130">
        <v>0.64</v>
      </c>
      <c r="Z179" s="130">
        <v>3.7999999999999999E-2</v>
      </c>
      <c r="AA179" s="130">
        <v>1.1000000000000001</v>
      </c>
      <c r="AB179" s="130">
        <v>36</v>
      </c>
      <c r="AC179" s="130">
        <v>0.08</v>
      </c>
      <c r="AD179" s="130">
        <v>0.59</v>
      </c>
      <c r="AE179" s="130">
        <v>7.0000000000000007E-2</v>
      </c>
      <c r="AF179" s="130"/>
      <c r="AG179" s="130">
        <v>0.3</v>
      </c>
      <c r="AH179" s="130">
        <v>0.16</v>
      </c>
      <c r="AI179" s="130">
        <v>0.15</v>
      </c>
      <c r="AJ179" s="130"/>
      <c r="AK179" s="130"/>
    </row>
    <row r="180" spans="1:39" ht="15.75">
      <c r="A180" s="119">
        <v>201011</v>
      </c>
      <c r="B180" s="118">
        <v>2010</v>
      </c>
      <c r="C180" s="118">
        <v>11</v>
      </c>
      <c r="D180" s="117" t="s">
        <v>3</v>
      </c>
      <c r="E180" s="26" t="s">
        <v>1110</v>
      </c>
      <c r="F180" s="124">
        <v>51</v>
      </c>
      <c r="G180" s="121">
        <v>5.2</v>
      </c>
      <c r="H180" s="120">
        <v>7</v>
      </c>
      <c r="I180" s="122">
        <v>1.64</v>
      </c>
      <c r="J180" s="122">
        <v>0.1</v>
      </c>
      <c r="K180" s="122">
        <v>0.26</v>
      </c>
      <c r="L180" s="125">
        <v>0.01</v>
      </c>
      <c r="M180" s="125">
        <v>0.45</v>
      </c>
      <c r="N180" s="122">
        <v>0.18</v>
      </c>
      <c r="O180" s="122">
        <v>0.78</v>
      </c>
      <c r="P180" s="122">
        <v>2.0099999999999998</v>
      </c>
      <c r="Q180" s="122">
        <v>1.83</v>
      </c>
      <c r="R180" s="126">
        <v>12.2</v>
      </c>
      <c r="S180" s="128">
        <v>0.33</v>
      </c>
      <c r="T180" s="127">
        <v>0.43</v>
      </c>
      <c r="U180" s="127">
        <v>0.32</v>
      </c>
      <c r="V180" s="129"/>
      <c r="W180" s="130"/>
      <c r="X180" s="130"/>
      <c r="Y180" s="130"/>
      <c r="Z180" s="130"/>
      <c r="AA180" s="130"/>
      <c r="AB180" s="130"/>
      <c r="AC180" s="130"/>
      <c r="AD180" s="130"/>
      <c r="AE180" s="130"/>
      <c r="AF180" s="130"/>
      <c r="AG180" s="130"/>
      <c r="AH180" s="130"/>
      <c r="AI180" s="130"/>
      <c r="AJ180" s="130"/>
      <c r="AK180" s="130"/>
    </row>
    <row r="181" spans="1:39" ht="15.75">
      <c r="A181" s="119">
        <v>201012</v>
      </c>
      <c r="B181" s="118">
        <v>2010</v>
      </c>
      <c r="C181" s="118">
        <v>12</v>
      </c>
      <c r="D181" s="117" t="s">
        <v>3</v>
      </c>
      <c r="E181" s="26" t="s">
        <v>1110</v>
      </c>
      <c r="F181" s="124">
        <v>36</v>
      </c>
      <c r="G181" s="121">
        <v>4.7</v>
      </c>
      <c r="H181" s="120">
        <v>19</v>
      </c>
      <c r="I181" s="122">
        <v>0.72</v>
      </c>
      <c r="J181" s="122">
        <v>0.47</v>
      </c>
      <c r="K181" s="122">
        <v>0.43</v>
      </c>
      <c r="L181" s="125">
        <v>0.19</v>
      </c>
      <c r="M181" s="125">
        <v>0.28000000000000003</v>
      </c>
      <c r="N181" s="122">
        <v>0.1</v>
      </c>
      <c r="O181" s="122">
        <v>0.39</v>
      </c>
      <c r="P181" s="122">
        <v>0.53</v>
      </c>
      <c r="Q181" s="122">
        <v>1.81</v>
      </c>
      <c r="R181" s="126">
        <v>2.7</v>
      </c>
      <c r="S181" s="128">
        <v>0.34</v>
      </c>
      <c r="T181" s="127">
        <v>0.81</v>
      </c>
      <c r="U181" s="127">
        <v>0.15</v>
      </c>
      <c r="V181" s="129"/>
      <c r="W181" s="130"/>
      <c r="X181" s="130"/>
      <c r="Y181" s="130">
        <v>1.1000000000000001</v>
      </c>
      <c r="Z181" s="130">
        <v>5.2999999999999999E-2</v>
      </c>
      <c r="AA181" s="130">
        <v>0.55000000000000004</v>
      </c>
      <c r="AB181" s="130">
        <v>7.4</v>
      </c>
      <c r="AC181" s="130">
        <v>0.06</v>
      </c>
      <c r="AD181" s="130">
        <v>0.16</v>
      </c>
      <c r="AE181" s="130">
        <v>0.02</v>
      </c>
      <c r="AF181" s="130"/>
      <c r="AG181" s="130">
        <v>0.26</v>
      </c>
      <c r="AH181" s="130">
        <v>0.15</v>
      </c>
      <c r="AI181" s="130">
        <v>0.12</v>
      </c>
      <c r="AJ181" s="130"/>
      <c r="AK181" s="130"/>
    </row>
    <row r="182" spans="1:39" ht="15.75">
      <c r="A182" s="119">
        <v>201101</v>
      </c>
      <c r="B182" s="118">
        <v>2011</v>
      </c>
      <c r="C182" s="118">
        <v>1</v>
      </c>
      <c r="D182" s="117" t="s">
        <v>3</v>
      </c>
      <c r="E182" s="26" t="s">
        <v>1110</v>
      </c>
      <c r="F182" s="124">
        <v>37</v>
      </c>
      <c r="G182" s="121">
        <v>5</v>
      </c>
      <c r="H182" s="120">
        <v>11</v>
      </c>
      <c r="I182" s="122">
        <v>1.98</v>
      </c>
      <c r="J182" s="122">
        <v>0.28000000000000003</v>
      </c>
      <c r="K182" s="122">
        <v>0.81</v>
      </c>
      <c r="L182" s="125">
        <v>0.04</v>
      </c>
      <c r="M182" s="125">
        <v>0.75</v>
      </c>
      <c r="N182" s="122">
        <v>0.21</v>
      </c>
      <c r="O182" s="122">
        <v>1.1100000000000001</v>
      </c>
      <c r="P182" s="122">
        <v>2.0099999999999998</v>
      </c>
      <c r="Q182" s="122">
        <v>2.4900000000000002</v>
      </c>
      <c r="R182" s="126">
        <v>10.1</v>
      </c>
      <c r="S182" s="128">
        <v>0.28999999999999998</v>
      </c>
      <c r="T182" s="127">
        <v>0.56999999999999995</v>
      </c>
      <c r="U182" s="127">
        <v>0.25</v>
      </c>
      <c r="V182" s="129"/>
      <c r="W182" s="130"/>
      <c r="X182" s="130"/>
      <c r="Y182" s="130">
        <v>1.1000000000000001</v>
      </c>
      <c r="Z182" s="130">
        <v>5.2999999999999999E-2</v>
      </c>
      <c r="AA182" s="130">
        <v>0.55000000000000004</v>
      </c>
      <c r="AB182" s="130">
        <v>7.4</v>
      </c>
      <c r="AC182" s="130">
        <v>0.06</v>
      </c>
      <c r="AD182" s="130">
        <v>0.16</v>
      </c>
      <c r="AE182" s="130">
        <v>2.3E-2</v>
      </c>
      <c r="AF182" s="130"/>
      <c r="AG182" s="130">
        <v>0.26</v>
      </c>
      <c r="AH182" s="130">
        <v>0.15</v>
      </c>
      <c r="AI182" s="130">
        <v>0.12</v>
      </c>
      <c r="AJ182" s="130">
        <v>0.08</v>
      </c>
      <c r="AK182" s="130"/>
    </row>
    <row r="183" spans="1:39" ht="15.75">
      <c r="A183" s="119">
        <v>201102</v>
      </c>
      <c r="B183" s="118">
        <v>2011</v>
      </c>
      <c r="C183" s="118">
        <v>2</v>
      </c>
      <c r="D183" s="117" t="s">
        <v>3</v>
      </c>
      <c r="E183" s="26" t="s">
        <v>1110</v>
      </c>
      <c r="F183" s="124">
        <v>21</v>
      </c>
      <c r="G183" s="121">
        <v>4.8</v>
      </c>
      <c r="H183" s="120">
        <v>15</v>
      </c>
      <c r="I183" s="122">
        <v>0.84</v>
      </c>
      <c r="J183" s="122">
        <v>0.3</v>
      </c>
      <c r="K183" s="122">
        <v>0.23</v>
      </c>
      <c r="L183" s="125">
        <v>0.11</v>
      </c>
      <c r="M183" s="125">
        <v>0.2</v>
      </c>
      <c r="N183" s="122">
        <v>7.0000000000000007E-2</v>
      </c>
      <c r="O183" s="122">
        <v>0.5</v>
      </c>
      <c r="P183" s="122">
        <v>0.35</v>
      </c>
      <c r="Q183" s="122">
        <v>1.4</v>
      </c>
      <c r="R183" s="126">
        <v>2.1</v>
      </c>
      <c r="S183" s="128">
        <v>0.25</v>
      </c>
      <c r="T183" s="127">
        <v>0.55000000000000004</v>
      </c>
      <c r="U183" s="127">
        <v>0.14000000000000001</v>
      </c>
      <c r="V183" s="129"/>
      <c r="W183" s="129">
        <v>11</v>
      </c>
      <c r="X183" s="129">
        <v>9.4</v>
      </c>
      <c r="Y183" s="129">
        <v>0.77</v>
      </c>
      <c r="Z183" s="129">
        <v>2.5000000000000001E-2</v>
      </c>
      <c r="AA183" s="129">
        <v>0.49</v>
      </c>
      <c r="AB183" s="129">
        <v>5.3</v>
      </c>
      <c r="AC183" s="129">
        <v>0.05</v>
      </c>
      <c r="AD183" s="129">
        <v>0.15</v>
      </c>
      <c r="AE183" s="129">
        <v>1.4E-2</v>
      </c>
      <c r="AF183" s="129">
        <v>41</v>
      </c>
      <c r="AG183" s="129">
        <v>0.28999999999999998</v>
      </c>
      <c r="AH183" s="129">
        <v>0.08</v>
      </c>
      <c r="AI183" s="129">
        <v>0.11</v>
      </c>
      <c r="AJ183" s="129">
        <v>0.19</v>
      </c>
      <c r="AK183" s="129"/>
    </row>
    <row r="184" spans="1:39" ht="15.75">
      <c r="A184" s="119">
        <v>201103</v>
      </c>
      <c r="B184" s="118">
        <v>2011</v>
      </c>
      <c r="C184" s="118">
        <v>3</v>
      </c>
      <c r="D184" s="117" t="s">
        <v>3</v>
      </c>
      <c r="E184" s="26" t="s">
        <v>1110</v>
      </c>
      <c r="F184" s="124">
        <v>17</v>
      </c>
      <c r="G184" s="121">
        <v>5.0999999999999996</v>
      </c>
      <c r="H184" s="120">
        <v>7</v>
      </c>
      <c r="I184" s="122">
        <v>1.7</v>
      </c>
      <c r="J184" s="122">
        <v>0.47</v>
      </c>
      <c r="K184" s="122">
        <v>0.38</v>
      </c>
      <c r="L184" s="125">
        <v>0.3</v>
      </c>
      <c r="M184" s="125">
        <v>0.3</v>
      </c>
      <c r="N184" s="122">
        <v>0.17</v>
      </c>
      <c r="O184" s="122">
        <v>1</v>
      </c>
      <c r="P184" s="122">
        <v>1.34</v>
      </c>
      <c r="Q184" s="122">
        <v>2.06</v>
      </c>
      <c r="R184" s="126">
        <v>7.7</v>
      </c>
      <c r="S184" s="128">
        <v>0.54</v>
      </c>
      <c r="T184" s="127">
        <v>1.01</v>
      </c>
      <c r="U184" s="127">
        <v>0.24</v>
      </c>
      <c r="V184" s="129"/>
      <c r="W184" s="129">
        <v>19</v>
      </c>
      <c r="X184" s="129">
        <v>28</v>
      </c>
      <c r="Y184" s="129">
        <v>0.57999999999999996</v>
      </c>
      <c r="Z184" s="129">
        <v>2.5999999999999999E-2</v>
      </c>
      <c r="AA184" s="129">
        <v>0.56000000000000005</v>
      </c>
      <c r="AB184" s="129">
        <v>9.6999999999999993</v>
      </c>
      <c r="AC184" s="129">
        <v>0.09</v>
      </c>
      <c r="AD184" s="129">
        <v>0.15</v>
      </c>
      <c r="AE184" s="129">
        <v>2.4E-2</v>
      </c>
      <c r="AF184" s="129">
        <v>280</v>
      </c>
      <c r="AG184" s="129">
        <v>0.25</v>
      </c>
      <c r="AH184" s="129">
        <v>7.0000000000000007E-2</v>
      </c>
      <c r="AI184" s="129">
        <v>0.17</v>
      </c>
      <c r="AJ184" s="129">
        <v>0.09</v>
      </c>
      <c r="AK184" s="129"/>
    </row>
    <row r="185" spans="1:39" ht="15.75">
      <c r="A185" s="119">
        <v>201104</v>
      </c>
      <c r="B185" s="118">
        <v>2011</v>
      </c>
      <c r="C185" s="118">
        <v>4</v>
      </c>
      <c r="D185" s="117" t="s">
        <v>3</v>
      </c>
      <c r="E185" s="26" t="s">
        <v>1110</v>
      </c>
      <c r="F185" s="124">
        <v>7</v>
      </c>
      <c r="G185" s="121">
        <v>5</v>
      </c>
      <c r="H185" s="120">
        <v>11</v>
      </c>
      <c r="I185" s="122">
        <v>10.62</v>
      </c>
      <c r="J185" s="122">
        <v>0.93</v>
      </c>
      <c r="K185" s="122">
        <v>3.23</v>
      </c>
      <c r="L185" s="125">
        <v>0.02</v>
      </c>
      <c r="M185" s="125">
        <v>5.1100000000000003</v>
      </c>
      <c r="N185" s="122">
        <v>1.8</v>
      </c>
      <c r="O185" s="122">
        <v>4.07</v>
      </c>
      <c r="P185" s="122">
        <v>15.72</v>
      </c>
      <c r="Q185" s="122">
        <v>12.07</v>
      </c>
      <c r="R185" s="126">
        <v>95.1</v>
      </c>
      <c r="S185" s="128">
        <v>1.79</v>
      </c>
      <c r="T185" s="127">
        <v>2.72</v>
      </c>
      <c r="U185" s="127">
        <v>1.77</v>
      </c>
      <c r="V185" s="129"/>
      <c r="W185" s="129">
        <v>10</v>
      </c>
      <c r="X185" s="129">
        <v>1.5</v>
      </c>
      <c r="Y185" s="129">
        <v>0.02</v>
      </c>
      <c r="Z185" s="129">
        <v>5.0000000000000001E-3</v>
      </c>
      <c r="AA185" s="129">
        <v>0.04</v>
      </c>
      <c r="AB185" s="129">
        <v>0.2</v>
      </c>
      <c r="AC185" s="129">
        <v>0.05</v>
      </c>
      <c r="AD185" s="129">
        <v>0.05</v>
      </c>
      <c r="AE185" s="129">
        <v>6.0000000000000001E-3</v>
      </c>
      <c r="AF185" s="129">
        <v>0.32</v>
      </c>
      <c r="AG185" s="129">
        <v>0.03</v>
      </c>
      <c r="AH185" s="129">
        <v>0.03</v>
      </c>
      <c r="AI185" s="129">
        <v>0.05</v>
      </c>
      <c r="AJ185" s="129">
        <v>0.03</v>
      </c>
      <c r="AK185" s="129"/>
    </row>
    <row r="186" spans="1:39" ht="15.75">
      <c r="A186" s="119">
        <v>201105</v>
      </c>
      <c r="B186" s="118">
        <v>2011</v>
      </c>
      <c r="C186" s="118">
        <v>5</v>
      </c>
      <c r="D186" s="117" t="s">
        <v>3</v>
      </c>
      <c r="E186" s="26" t="s">
        <v>1110</v>
      </c>
      <c r="F186" s="124">
        <v>20</v>
      </c>
      <c r="G186" s="121">
        <v>5.4</v>
      </c>
      <c r="H186" s="120">
        <v>4</v>
      </c>
      <c r="I186" s="122">
        <v>2.64</v>
      </c>
      <c r="J186" s="122">
        <v>0.41</v>
      </c>
      <c r="K186" s="122">
        <v>0.62</v>
      </c>
      <c r="L186" s="125">
        <v>0.38</v>
      </c>
      <c r="M186" s="125">
        <v>1.03</v>
      </c>
      <c r="N186" s="122">
        <v>0.45</v>
      </c>
      <c r="O186" s="122">
        <v>1</v>
      </c>
      <c r="P186" s="122">
        <v>4.7</v>
      </c>
      <c r="Q186" s="122">
        <v>3.5</v>
      </c>
      <c r="R186" s="126">
        <v>21.9</v>
      </c>
      <c r="S186" s="128">
        <v>1.1299999999999999</v>
      </c>
      <c r="T186" s="127">
        <v>1.53</v>
      </c>
      <c r="U186" s="127">
        <v>0.75</v>
      </c>
      <c r="V186" s="129"/>
      <c r="W186" s="129">
        <v>46</v>
      </c>
      <c r="X186" s="129">
        <v>55</v>
      </c>
      <c r="Y186" s="129">
        <v>0.98</v>
      </c>
      <c r="Z186" s="129">
        <v>5.5E-2</v>
      </c>
      <c r="AA186" s="129">
        <v>1.4</v>
      </c>
      <c r="AB186" s="129">
        <v>21</v>
      </c>
      <c r="AC186" s="129">
        <v>0.19</v>
      </c>
      <c r="AD186" s="129">
        <v>0.47</v>
      </c>
      <c r="AE186" s="129">
        <v>8.1000000000000003E-2</v>
      </c>
      <c r="AF186" s="129">
        <v>320</v>
      </c>
      <c r="AG186" s="129">
        <v>0.46</v>
      </c>
      <c r="AH186" s="129">
        <v>0.26</v>
      </c>
      <c r="AI186" s="129">
        <v>0.17</v>
      </c>
      <c r="AJ186" s="129">
        <v>0.02</v>
      </c>
      <c r="AK186" s="129"/>
    </row>
    <row r="187" spans="1:39" ht="15.75">
      <c r="A187" s="119">
        <v>201106</v>
      </c>
      <c r="B187" s="118">
        <v>2011</v>
      </c>
      <c r="C187" s="118">
        <v>6</v>
      </c>
      <c r="D187" s="117" t="s">
        <v>3</v>
      </c>
      <c r="E187" s="26" t="s">
        <v>1110</v>
      </c>
      <c r="F187" s="124">
        <v>64</v>
      </c>
      <c r="G187" s="121">
        <v>5.3</v>
      </c>
      <c r="H187" s="120">
        <v>5</v>
      </c>
      <c r="I187" s="122">
        <v>1.76</v>
      </c>
      <c r="J187" s="122">
        <v>0.16</v>
      </c>
      <c r="K187" s="122">
        <v>0.46</v>
      </c>
      <c r="L187" s="125">
        <v>0.3</v>
      </c>
      <c r="M187" s="125">
        <v>0.8</v>
      </c>
      <c r="N187" s="122">
        <v>0.26</v>
      </c>
      <c r="O187" s="122">
        <v>0.91</v>
      </c>
      <c r="P187" s="122">
        <v>2.84</v>
      </c>
      <c r="Q187" s="122">
        <v>2.42</v>
      </c>
      <c r="R187" s="126">
        <v>18.600000000000001</v>
      </c>
      <c r="S187" s="128">
        <v>0.77</v>
      </c>
      <c r="T187" s="127">
        <v>0.93</v>
      </c>
      <c r="U187" s="127">
        <v>0.47</v>
      </c>
      <c r="V187" s="129"/>
      <c r="W187" s="129">
        <v>40</v>
      </c>
      <c r="X187" s="129">
        <v>43</v>
      </c>
      <c r="Y187" s="129">
        <v>0.87</v>
      </c>
      <c r="Z187" s="129">
        <v>4.4999999999999998E-2</v>
      </c>
      <c r="AA187" s="129">
        <v>1.3</v>
      </c>
      <c r="AB187" s="129">
        <v>16</v>
      </c>
      <c r="AC187" s="129">
        <v>0.18</v>
      </c>
      <c r="AD187" s="129">
        <v>0.43</v>
      </c>
      <c r="AE187" s="129">
        <v>5.8000000000000003E-2</v>
      </c>
      <c r="AF187" s="129">
        <v>220</v>
      </c>
      <c r="AG187" s="129">
        <v>0.38</v>
      </c>
      <c r="AH187" s="129">
        <v>0.16</v>
      </c>
      <c r="AI187" s="129">
        <v>0.17</v>
      </c>
      <c r="AJ187" s="129">
        <v>0.04</v>
      </c>
      <c r="AK187" s="129"/>
    </row>
    <row r="188" spans="1:39" ht="15.75">
      <c r="A188" s="119">
        <v>201107</v>
      </c>
      <c r="B188" s="118">
        <v>2011</v>
      </c>
      <c r="C188" s="118">
        <v>7</v>
      </c>
      <c r="D188" s="117" t="s">
        <v>3</v>
      </c>
      <c r="E188" s="26" t="s">
        <v>1110</v>
      </c>
      <c r="F188" s="124">
        <v>79</v>
      </c>
      <c r="G188" s="121">
        <v>5.3</v>
      </c>
      <c r="H188" s="120">
        <v>6</v>
      </c>
      <c r="I188" s="122">
        <v>0.62</v>
      </c>
      <c r="J188" s="122">
        <v>7.0000000000000007E-2</v>
      </c>
      <c r="K188" s="122">
        <v>0.28000000000000003</v>
      </c>
      <c r="L188" s="122">
        <v>0.14000000000000001</v>
      </c>
      <c r="M188" s="122">
        <v>0.56999999999999995</v>
      </c>
      <c r="N188" s="122">
        <v>0.18</v>
      </c>
      <c r="O188" s="122">
        <v>0.44</v>
      </c>
      <c r="P188" s="122">
        <v>2.23</v>
      </c>
      <c r="Q188" s="122">
        <v>1.65</v>
      </c>
      <c r="R188" s="126">
        <v>15.2</v>
      </c>
      <c r="S188" s="128">
        <v>0.56999999999999995</v>
      </c>
      <c r="T188" s="127">
        <v>0.64</v>
      </c>
      <c r="U188" s="127">
        <v>0.44</v>
      </c>
      <c r="V188" s="129"/>
      <c r="W188" s="129">
        <v>31</v>
      </c>
      <c r="X188" s="129">
        <v>30</v>
      </c>
      <c r="Y188" s="129">
        <v>0.62</v>
      </c>
      <c r="Z188" s="129">
        <v>3.4000000000000002E-2</v>
      </c>
      <c r="AA188" s="129">
        <v>0.94</v>
      </c>
      <c r="AB188" s="129">
        <v>13</v>
      </c>
      <c r="AC188" s="129">
        <v>0.12</v>
      </c>
      <c r="AD188" s="129">
        <v>0.33</v>
      </c>
      <c r="AE188" s="129">
        <v>4.1000000000000002E-2</v>
      </c>
      <c r="AF188" s="129">
        <v>150</v>
      </c>
      <c r="AG188" s="129">
        <v>0.37</v>
      </c>
      <c r="AH188" s="129">
        <v>0.11</v>
      </c>
      <c r="AI188" s="129">
        <v>0.11</v>
      </c>
      <c r="AJ188" s="129">
        <v>7.0000000000000007E-2</v>
      </c>
      <c r="AK188" s="129"/>
    </row>
    <row r="189" spans="1:39" ht="15.75">
      <c r="A189" s="119">
        <v>201108</v>
      </c>
      <c r="B189" s="118">
        <v>2011</v>
      </c>
      <c r="C189" s="118">
        <v>8</v>
      </c>
      <c r="D189" s="117" t="s">
        <v>3</v>
      </c>
      <c r="E189" s="26" t="s">
        <v>1110</v>
      </c>
      <c r="F189" s="124">
        <v>84</v>
      </c>
      <c r="G189" s="121">
        <v>5.2</v>
      </c>
      <c r="H189" s="120">
        <v>7</v>
      </c>
      <c r="I189" s="122">
        <v>0.51</v>
      </c>
      <c r="J189" s="122">
        <v>0.05</v>
      </c>
      <c r="K189" s="122">
        <v>0.26</v>
      </c>
      <c r="L189" s="122">
        <v>0.03</v>
      </c>
      <c r="M189" s="122">
        <v>0.45</v>
      </c>
      <c r="N189" s="122">
        <v>0.13</v>
      </c>
      <c r="O189" s="122">
        <v>0.34</v>
      </c>
      <c r="P189" s="122">
        <v>1.73</v>
      </c>
      <c r="Q189" s="122">
        <v>1.39</v>
      </c>
      <c r="R189" s="126">
        <v>12.8</v>
      </c>
      <c r="S189" s="128">
        <v>0.35</v>
      </c>
      <c r="T189" s="127">
        <v>0.4</v>
      </c>
      <c r="U189" s="127">
        <v>0.32</v>
      </c>
      <c r="V189" s="129"/>
      <c r="W189" s="129">
        <v>23</v>
      </c>
      <c r="X189" s="129">
        <v>22</v>
      </c>
      <c r="Y189" s="129">
        <v>0.54</v>
      </c>
      <c r="Z189" s="129">
        <v>0.03</v>
      </c>
      <c r="AA189" s="129">
        <v>1.1000000000000001</v>
      </c>
      <c r="AB189" s="129">
        <v>11</v>
      </c>
      <c r="AC189" s="129">
        <v>0.08</v>
      </c>
      <c r="AD189" s="129">
        <v>0.26</v>
      </c>
      <c r="AE189" s="129">
        <v>3.4000000000000002E-2</v>
      </c>
      <c r="AF189" s="129">
        <v>120</v>
      </c>
      <c r="AG189" s="129">
        <v>0.23</v>
      </c>
      <c r="AH189" s="129">
        <v>0.1</v>
      </c>
      <c r="AI189" s="129">
        <v>0.13</v>
      </c>
      <c r="AJ189" s="129">
        <v>0.08</v>
      </c>
      <c r="AK189" s="129"/>
    </row>
    <row r="190" spans="1:39" ht="15.75">
      <c r="A190" s="119">
        <v>201109</v>
      </c>
      <c r="B190" s="118">
        <v>2011</v>
      </c>
      <c r="C190" s="118">
        <v>9</v>
      </c>
      <c r="D190" s="117" t="s">
        <v>3</v>
      </c>
      <c r="E190" s="26" t="s">
        <v>1110</v>
      </c>
      <c r="F190" s="124">
        <v>79</v>
      </c>
      <c r="G190" s="121">
        <v>5.3</v>
      </c>
      <c r="H190" s="120">
        <v>5</v>
      </c>
      <c r="I190" s="122">
        <v>1.33</v>
      </c>
      <c r="J190" s="122">
        <v>0.03</v>
      </c>
      <c r="K190" s="122">
        <v>0.35</v>
      </c>
      <c r="L190" s="122">
        <v>0.06</v>
      </c>
      <c r="M190" s="122">
        <v>0.51</v>
      </c>
      <c r="N190" s="122">
        <v>0.17</v>
      </c>
      <c r="O190" s="122">
        <v>0.65</v>
      </c>
      <c r="P190" s="122">
        <v>2.36</v>
      </c>
      <c r="Q190" s="122">
        <v>1.83</v>
      </c>
      <c r="R190" s="126">
        <v>15.3</v>
      </c>
      <c r="S190" s="128">
        <v>0.4</v>
      </c>
      <c r="T190" s="127">
        <v>0.43</v>
      </c>
      <c r="U190" s="127">
        <v>0.34</v>
      </c>
      <c r="V190" s="129"/>
      <c r="W190" s="129">
        <v>24</v>
      </c>
      <c r="X190" s="129">
        <v>20</v>
      </c>
      <c r="Y190" s="129">
        <v>0.51</v>
      </c>
      <c r="Z190" s="129">
        <v>3.2000000000000001E-2</v>
      </c>
      <c r="AA190" s="129">
        <v>0.88</v>
      </c>
      <c r="AB190" s="129">
        <v>12</v>
      </c>
      <c r="AC190" s="129">
        <v>0.09</v>
      </c>
      <c r="AD190" s="129">
        <v>0.28000000000000003</v>
      </c>
      <c r="AE190" s="129">
        <v>3.5999999999999997E-2</v>
      </c>
      <c r="AF190" s="129">
        <v>160</v>
      </c>
      <c r="AG190" s="129">
        <v>0.27</v>
      </c>
      <c r="AH190" s="129">
        <v>0.11</v>
      </c>
      <c r="AI190" s="129">
        <v>0.1</v>
      </c>
      <c r="AJ190" s="129">
        <v>0.06</v>
      </c>
      <c r="AK190" s="129"/>
    </row>
    <row r="191" spans="1:39" ht="15.75">
      <c r="A191" s="119">
        <v>201110</v>
      </c>
      <c r="B191" s="118">
        <v>2011</v>
      </c>
      <c r="C191" s="118">
        <v>10</v>
      </c>
      <c r="D191" s="117" t="s">
        <v>3</v>
      </c>
      <c r="E191" s="26" t="s">
        <v>1110</v>
      </c>
      <c r="F191" s="124">
        <v>86</v>
      </c>
      <c r="G191" s="121">
        <v>5.2</v>
      </c>
      <c r="H191" s="120">
        <v>6</v>
      </c>
      <c r="I191" s="122">
        <v>3.37</v>
      </c>
      <c r="J191" s="122">
        <v>0.19</v>
      </c>
      <c r="K191" s="122">
        <v>0.59</v>
      </c>
      <c r="L191" s="122">
        <v>0.03</v>
      </c>
      <c r="M191" s="122">
        <v>0.71</v>
      </c>
      <c r="N191" s="122">
        <v>0.37</v>
      </c>
      <c r="O191" s="122">
        <v>0.97</v>
      </c>
      <c r="P191" s="122">
        <v>5.1100000000000003</v>
      </c>
      <c r="Q191" s="122">
        <v>3.34</v>
      </c>
      <c r="R191" s="126">
        <v>23.1</v>
      </c>
      <c r="S191" s="128">
        <v>0.48</v>
      </c>
      <c r="T191" s="127">
        <v>0.67</v>
      </c>
      <c r="U191" s="127">
        <v>0.45</v>
      </c>
      <c r="V191" s="129"/>
      <c r="W191" s="129">
        <v>22</v>
      </c>
      <c r="X191" s="129">
        <v>43</v>
      </c>
      <c r="Y191" s="129">
        <v>0.75</v>
      </c>
      <c r="Z191" s="129">
        <v>5.6000000000000001E-2</v>
      </c>
      <c r="AA191" s="129">
        <v>1.1000000000000001</v>
      </c>
      <c r="AB191" s="129">
        <v>21</v>
      </c>
      <c r="AC191" s="129">
        <v>0.1</v>
      </c>
      <c r="AD191" s="129">
        <v>0.41</v>
      </c>
      <c r="AE191" s="129">
        <v>0.20799999999999999</v>
      </c>
      <c r="AF191" s="129">
        <v>440</v>
      </c>
      <c r="AG191" s="129">
        <v>0.38</v>
      </c>
      <c r="AH191" s="129">
        <v>0.16</v>
      </c>
      <c r="AI191" s="129">
        <v>0.06</v>
      </c>
      <c r="AJ191" s="129">
        <v>0.05</v>
      </c>
      <c r="AK191" s="129"/>
    </row>
    <row r="192" spans="1:39" ht="15.75">
      <c r="A192" s="119">
        <v>201111</v>
      </c>
      <c r="B192" s="118">
        <v>2011</v>
      </c>
      <c r="C192" s="118">
        <v>11</v>
      </c>
      <c r="D192" s="117" t="s">
        <v>3</v>
      </c>
      <c r="E192" s="26" t="s">
        <v>1110</v>
      </c>
      <c r="F192" s="124">
        <v>23</v>
      </c>
      <c r="G192" s="121">
        <v>4.8</v>
      </c>
      <c r="H192" s="120">
        <v>17</v>
      </c>
      <c r="I192" s="122">
        <v>3.77</v>
      </c>
      <c r="J192" s="122">
        <v>0.47</v>
      </c>
      <c r="K192" s="122">
        <v>3.49</v>
      </c>
      <c r="L192" s="122">
        <v>0.22</v>
      </c>
      <c r="M192" s="122">
        <v>2.1800000000000002</v>
      </c>
      <c r="N192" s="122">
        <v>0.9</v>
      </c>
      <c r="O192" s="122">
        <v>1.98</v>
      </c>
      <c r="P192" s="122">
        <v>8.91</v>
      </c>
      <c r="Q192" s="122">
        <v>7.37</v>
      </c>
      <c r="R192" s="126">
        <v>45.5</v>
      </c>
      <c r="S192" s="128">
        <v>1.35</v>
      </c>
      <c r="T192" s="127">
        <v>1.82</v>
      </c>
      <c r="U192" s="127">
        <v>1.1299999999999999</v>
      </c>
      <c r="V192" s="129"/>
      <c r="W192" s="129">
        <v>33</v>
      </c>
      <c r="X192" s="129">
        <v>90</v>
      </c>
      <c r="Y192" s="129">
        <v>1.7</v>
      </c>
      <c r="Z192" s="129">
        <v>0.104</v>
      </c>
      <c r="AA192" s="129">
        <v>1.7</v>
      </c>
      <c r="AB192" s="129">
        <v>33</v>
      </c>
      <c r="AC192" s="129">
        <v>0.18</v>
      </c>
      <c r="AD192" s="129">
        <v>0.7</v>
      </c>
      <c r="AE192" s="129">
        <v>0.106</v>
      </c>
      <c r="AF192" s="129">
        <v>1000</v>
      </c>
      <c r="AG192" s="129">
        <v>0.61</v>
      </c>
      <c r="AH192" s="129">
        <v>0.44</v>
      </c>
      <c r="AI192" s="129">
        <v>0.43</v>
      </c>
      <c r="AJ192" s="129">
        <v>0.11</v>
      </c>
      <c r="AK192" s="129"/>
      <c r="AL192" s="129"/>
      <c r="AM192" s="129"/>
    </row>
    <row r="193" spans="1:39" ht="15.75">
      <c r="A193" s="119">
        <v>201112</v>
      </c>
      <c r="B193" s="118">
        <v>2011</v>
      </c>
      <c r="C193" s="118">
        <v>12</v>
      </c>
      <c r="D193" s="117" t="s">
        <v>3</v>
      </c>
      <c r="E193" s="26" t="s">
        <v>1110</v>
      </c>
      <c r="F193" s="124">
        <v>69</v>
      </c>
      <c r="G193" s="121">
        <v>5.0999999999999996</v>
      </c>
      <c r="H193" s="120">
        <v>7</v>
      </c>
      <c r="I193" s="122">
        <v>1.47</v>
      </c>
      <c r="J193" s="122">
        <v>0.18</v>
      </c>
      <c r="K193" s="122">
        <v>0.18</v>
      </c>
      <c r="L193" s="122">
        <v>0.03</v>
      </c>
      <c r="M193" s="122">
        <v>0.19</v>
      </c>
      <c r="N193" s="122">
        <v>0.11</v>
      </c>
      <c r="O193" s="122">
        <v>0.82</v>
      </c>
      <c r="P193" s="122">
        <v>0.54</v>
      </c>
      <c r="Q193" s="122">
        <v>1.27</v>
      </c>
      <c r="R193" s="126">
        <v>3.3</v>
      </c>
      <c r="S193" s="128">
        <v>0.2</v>
      </c>
      <c r="T193" s="127">
        <v>0.38</v>
      </c>
      <c r="U193" s="127">
        <v>0.17</v>
      </c>
      <c r="V193" s="129"/>
      <c r="W193" s="129">
        <v>10</v>
      </c>
      <c r="X193" s="129">
        <v>4.9000000000000004</v>
      </c>
      <c r="Y193" s="129">
        <v>0.35</v>
      </c>
      <c r="Z193" s="129">
        <v>1.2E-2</v>
      </c>
      <c r="AA193" s="129">
        <v>0.3</v>
      </c>
      <c r="AB193" s="129">
        <v>3.3</v>
      </c>
      <c r="AC193" s="129">
        <v>0.05</v>
      </c>
      <c r="AD193" s="129">
        <v>0.06</v>
      </c>
      <c r="AE193" s="129">
        <v>7.0000000000000001E-3</v>
      </c>
      <c r="AF193" s="129">
        <v>75</v>
      </c>
      <c r="AG193" s="129">
        <v>0.09</v>
      </c>
      <c r="AH193" s="129">
        <v>0.04</v>
      </c>
      <c r="AI193" s="129"/>
      <c r="AJ193" s="129"/>
      <c r="AK193" s="129"/>
      <c r="AL193" s="129"/>
      <c r="AM193" s="129" t="s">
        <v>1265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313"/>
  <sheetViews>
    <sheetView workbookViewId="0">
      <pane ySplit="1" topLeftCell="A2" activePane="bottomLeft" state="frozen"/>
      <selection pane="bottomLeft" activeCell="J6" sqref="J6"/>
    </sheetView>
  </sheetViews>
  <sheetFormatPr defaultColWidth="9.140625" defaultRowHeight="15"/>
  <cols>
    <col min="4" max="4" width="14.7109375" customWidth="1"/>
    <col min="9" max="9" width="14.42578125" customWidth="1"/>
    <col min="25" max="25" width="14.85546875" style="10" customWidth="1"/>
    <col min="26" max="33" width="9.140625" style="10"/>
  </cols>
  <sheetData>
    <row r="1" spans="1:33" s="1" customFormat="1">
      <c r="A1" s="7" t="s">
        <v>11</v>
      </c>
      <c r="B1" s="7" t="s">
        <v>12</v>
      </c>
      <c r="C1" s="7" t="s">
        <v>13</v>
      </c>
      <c r="D1" s="7" t="s">
        <v>14</v>
      </c>
      <c r="E1" s="7" t="s">
        <v>73</v>
      </c>
      <c r="F1" s="7"/>
      <c r="G1" s="7" t="s">
        <v>15</v>
      </c>
      <c r="H1" s="7" t="s">
        <v>16</v>
      </c>
      <c r="I1" s="7" t="s">
        <v>17</v>
      </c>
      <c r="J1" s="7" t="s">
        <v>9</v>
      </c>
      <c r="K1" s="7" t="s">
        <v>18</v>
      </c>
      <c r="L1" s="7" t="s">
        <v>19</v>
      </c>
      <c r="M1" s="7" t="s">
        <v>20</v>
      </c>
      <c r="N1" s="7" t="s">
        <v>21</v>
      </c>
      <c r="O1" s="7" t="s">
        <v>22</v>
      </c>
      <c r="P1" s="7" t="s">
        <v>23</v>
      </c>
      <c r="Q1" s="7" t="s">
        <v>24</v>
      </c>
      <c r="R1" s="7" t="s">
        <v>25</v>
      </c>
      <c r="S1" s="7" t="s">
        <v>26</v>
      </c>
      <c r="T1" s="7" t="s">
        <v>27</v>
      </c>
      <c r="U1" s="7" t="s">
        <v>28</v>
      </c>
      <c r="V1" s="7" t="s">
        <v>29</v>
      </c>
      <c r="W1" s="7" t="s">
        <v>31</v>
      </c>
      <c r="X1" s="7" t="s">
        <v>32</v>
      </c>
      <c r="Y1" s="8" t="s">
        <v>33</v>
      </c>
      <c r="Z1" s="8" t="s">
        <v>34</v>
      </c>
      <c r="AA1" s="8" t="s">
        <v>35</v>
      </c>
      <c r="AB1" s="8" t="s">
        <v>36</v>
      </c>
      <c r="AC1" s="8" t="s">
        <v>37</v>
      </c>
      <c r="AD1" s="8" t="s">
        <v>38</v>
      </c>
      <c r="AE1" s="8" t="s">
        <v>39</v>
      </c>
      <c r="AF1" s="8" t="s">
        <v>40</v>
      </c>
      <c r="AG1" s="8" t="s">
        <v>41</v>
      </c>
    </row>
    <row r="2" spans="1:33" ht="18" customHeight="1">
      <c r="A2" s="5">
        <v>198301</v>
      </c>
      <c r="B2" s="5">
        <v>1983</v>
      </c>
      <c r="C2" s="5">
        <v>1</v>
      </c>
      <c r="D2" s="27" t="s">
        <v>1113</v>
      </c>
      <c r="E2" s="5">
        <v>194</v>
      </c>
      <c r="F2" s="5">
        <v>7094</v>
      </c>
      <c r="G2" s="5" t="s">
        <v>90</v>
      </c>
      <c r="H2" s="5" t="s">
        <v>91</v>
      </c>
      <c r="I2" s="5" t="s">
        <v>76</v>
      </c>
      <c r="J2" s="5" t="s">
        <v>1108</v>
      </c>
      <c r="K2" s="5">
        <v>56</v>
      </c>
      <c r="L2" s="5">
        <v>5.0999999999999996</v>
      </c>
      <c r="M2" s="5">
        <v>7</v>
      </c>
      <c r="N2" s="5">
        <v>1.54</v>
      </c>
      <c r="O2" s="5">
        <v>0.04</v>
      </c>
      <c r="P2" s="5">
        <v>0.13</v>
      </c>
      <c r="Q2" s="5">
        <v>0.01</v>
      </c>
      <c r="R2" s="5">
        <v>0.08</v>
      </c>
      <c r="S2" s="5">
        <v>0.14000000000000001</v>
      </c>
      <c r="T2" s="5">
        <v>0.83</v>
      </c>
      <c r="U2" s="5">
        <v>0.02</v>
      </c>
      <c r="V2" s="5"/>
      <c r="W2" s="5"/>
      <c r="X2" s="5"/>
      <c r="Y2" s="9">
        <v>560000</v>
      </c>
      <c r="Z2" s="9">
        <v>0.86240000000000006</v>
      </c>
      <c r="AA2" s="9">
        <v>2.24E-2</v>
      </c>
      <c r="AB2" s="9">
        <v>7.2800000000000004E-2</v>
      </c>
      <c r="AC2" s="9">
        <v>5.5999999999999999E-3</v>
      </c>
      <c r="AD2" s="9">
        <v>4.48E-2</v>
      </c>
      <c r="AE2" s="9">
        <v>7.8400000000000011E-2</v>
      </c>
      <c r="AF2" s="9">
        <v>0.46479999999999999</v>
      </c>
      <c r="AG2" s="9">
        <v>1.12E-2</v>
      </c>
    </row>
    <row r="3" spans="1:33" ht="15" customHeight="1">
      <c r="A3" s="5">
        <v>198302</v>
      </c>
      <c r="B3" s="5">
        <v>1983</v>
      </c>
      <c r="C3" s="5">
        <v>2</v>
      </c>
      <c r="D3" s="27" t="s">
        <v>1113</v>
      </c>
      <c r="E3" s="5">
        <v>194</v>
      </c>
      <c r="F3" s="5">
        <v>7094</v>
      </c>
      <c r="G3" s="5" t="s">
        <v>90</v>
      </c>
      <c r="H3" s="5" t="s">
        <v>91</v>
      </c>
      <c r="I3" s="5" t="s">
        <v>76</v>
      </c>
      <c r="J3" s="5" t="s">
        <v>1108</v>
      </c>
      <c r="K3" s="5">
        <v>21</v>
      </c>
      <c r="L3" s="5">
        <v>4.5999999999999996</v>
      </c>
      <c r="M3" s="5">
        <v>25</v>
      </c>
      <c r="N3" s="5">
        <v>2.69</v>
      </c>
      <c r="O3" s="5">
        <v>7.0000000000000007E-2</v>
      </c>
      <c r="P3" s="5">
        <v>0.47</v>
      </c>
      <c r="Q3" s="5">
        <v>0.01</v>
      </c>
      <c r="R3" s="5">
        <v>0.1</v>
      </c>
      <c r="S3" s="5">
        <v>0.22</v>
      </c>
      <c r="T3" s="5">
        <v>1.46</v>
      </c>
      <c r="U3" s="5">
        <v>0.1</v>
      </c>
      <c r="V3" s="5"/>
      <c r="W3" s="5"/>
      <c r="X3" s="5"/>
      <c r="Y3" s="9">
        <v>210000</v>
      </c>
      <c r="Z3" s="9">
        <v>0.56489999999999996</v>
      </c>
      <c r="AA3" s="9">
        <v>1.4700000000000001E-2</v>
      </c>
      <c r="AB3" s="9">
        <v>9.8699999999999996E-2</v>
      </c>
      <c r="AC3" s="9">
        <v>2.0999999999999999E-3</v>
      </c>
      <c r="AD3" s="9">
        <v>2.1000000000000001E-2</v>
      </c>
      <c r="AE3" s="9">
        <v>4.6199999999999998E-2</v>
      </c>
      <c r="AF3" s="9">
        <v>0.30659999999999998</v>
      </c>
      <c r="AG3" s="9">
        <v>2.1000000000000001E-2</v>
      </c>
    </row>
    <row r="4" spans="1:33">
      <c r="A4" s="5">
        <v>198303</v>
      </c>
      <c r="B4" s="5">
        <v>1983</v>
      </c>
      <c r="C4" s="5">
        <v>3</v>
      </c>
      <c r="D4" s="27" t="s">
        <v>1113</v>
      </c>
      <c r="E4" s="5">
        <v>194</v>
      </c>
      <c r="F4" s="5">
        <v>7094</v>
      </c>
      <c r="G4" s="5" t="s">
        <v>90</v>
      </c>
      <c r="H4" s="5" t="s">
        <v>91</v>
      </c>
      <c r="I4" s="5" t="s">
        <v>76</v>
      </c>
      <c r="J4" s="5" t="s">
        <v>1108</v>
      </c>
      <c r="K4" s="5">
        <v>24</v>
      </c>
      <c r="L4" s="5">
        <v>4.4000000000000004</v>
      </c>
      <c r="M4" s="5">
        <v>44</v>
      </c>
      <c r="N4" s="5">
        <v>0.45</v>
      </c>
      <c r="O4" s="5">
        <v>0.26</v>
      </c>
      <c r="P4" s="5">
        <v>0.49</v>
      </c>
      <c r="Q4" s="5">
        <v>7.0000000000000007E-2</v>
      </c>
      <c r="R4" s="5">
        <v>0.04</v>
      </c>
      <c r="S4" s="5">
        <v>0.05</v>
      </c>
      <c r="T4" s="5">
        <v>0.25</v>
      </c>
      <c r="U4" s="5">
        <v>0.02</v>
      </c>
      <c r="V4" s="5"/>
      <c r="W4" s="5"/>
      <c r="X4" s="5"/>
      <c r="Y4" s="9">
        <v>240000</v>
      </c>
      <c r="Z4" s="9">
        <v>0.108</v>
      </c>
      <c r="AA4" s="9">
        <v>6.2399999999999997E-2</v>
      </c>
      <c r="AB4" s="9">
        <v>0.1176</v>
      </c>
      <c r="AC4" s="9">
        <v>1.6799999999999999E-2</v>
      </c>
      <c r="AD4" s="9">
        <v>9.5999999999999992E-3</v>
      </c>
      <c r="AE4" s="9">
        <v>1.2E-2</v>
      </c>
      <c r="AF4" s="9">
        <v>0.06</v>
      </c>
      <c r="AG4" s="9">
        <v>4.7999999999999996E-3</v>
      </c>
    </row>
    <row r="5" spans="1:33">
      <c r="A5" s="5">
        <v>198304</v>
      </c>
      <c r="B5" s="5">
        <v>1983</v>
      </c>
      <c r="C5" s="5">
        <v>4</v>
      </c>
      <c r="D5" s="27" t="s">
        <v>1113</v>
      </c>
      <c r="E5" s="5">
        <v>194</v>
      </c>
      <c r="F5" s="5">
        <v>7094</v>
      </c>
      <c r="G5" s="5" t="s">
        <v>90</v>
      </c>
      <c r="H5" s="5" t="s">
        <v>91</v>
      </c>
      <c r="I5" s="5" t="s">
        <v>76</v>
      </c>
      <c r="J5" s="5" t="s">
        <v>1108</v>
      </c>
      <c r="K5" s="5">
        <v>51</v>
      </c>
      <c r="L5" s="5">
        <v>4.2</v>
      </c>
      <c r="M5" s="5">
        <v>68</v>
      </c>
      <c r="N5" s="5">
        <v>0.15</v>
      </c>
      <c r="O5" s="5">
        <v>0.42</v>
      </c>
      <c r="P5" s="5">
        <v>1.77</v>
      </c>
      <c r="Q5" s="5">
        <v>0.81</v>
      </c>
      <c r="R5" s="5">
        <v>0.25</v>
      </c>
      <c r="S5" s="5">
        <v>0.03</v>
      </c>
      <c r="T5" s="5">
        <v>0.06</v>
      </c>
      <c r="U5" s="5">
        <v>0.02</v>
      </c>
      <c r="V5" s="5"/>
      <c r="W5" s="5"/>
      <c r="X5" s="5"/>
      <c r="Y5" s="9">
        <v>510000</v>
      </c>
      <c r="Z5" s="9">
        <v>7.6499999999999999E-2</v>
      </c>
      <c r="AA5" s="9">
        <v>0.2142</v>
      </c>
      <c r="AB5" s="9">
        <v>0.90269999999999995</v>
      </c>
      <c r="AC5" s="9">
        <v>0.41310000000000002</v>
      </c>
      <c r="AD5" s="9">
        <v>0.1275</v>
      </c>
      <c r="AE5" s="9">
        <v>1.5299999999999999E-2</v>
      </c>
      <c r="AF5" s="9">
        <v>3.0599999999999999E-2</v>
      </c>
      <c r="AG5" s="9">
        <v>1.0200000000000001E-2</v>
      </c>
    </row>
    <row r="6" spans="1:33">
      <c r="A6" s="5">
        <v>198305</v>
      </c>
      <c r="B6" s="5">
        <v>1983</v>
      </c>
      <c r="C6" s="5">
        <v>5</v>
      </c>
      <c r="D6" s="27" t="s">
        <v>1113</v>
      </c>
      <c r="E6" s="5">
        <v>194</v>
      </c>
      <c r="F6" s="5">
        <v>7094</v>
      </c>
      <c r="G6" s="5" t="s">
        <v>90</v>
      </c>
      <c r="H6" s="5" t="s">
        <v>91</v>
      </c>
      <c r="I6" s="5" t="s">
        <v>76</v>
      </c>
      <c r="J6" s="5" t="s">
        <v>1108</v>
      </c>
      <c r="K6" s="5">
        <v>68</v>
      </c>
      <c r="L6" s="5">
        <v>4.4000000000000004</v>
      </c>
      <c r="M6" s="5">
        <v>42</v>
      </c>
      <c r="N6" s="5">
        <v>0.08</v>
      </c>
      <c r="O6" s="5">
        <v>0.18</v>
      </c>
      <c r="P6" s="5">
        <v>0.88</v>
      </c>
      <c r="Q6" s="5">
        <v>0.24</v>
      </c>
      <c r="R6" s="5">
        <v>0.14000000000000001</v>
      </c>
      <c r="S6" s="5">
        <v>0.02</v>
      </c>
      <c r="T6" s="5">
        <v>0.04</v>
      </c>
      <c r="U6" s="5">
        <v>0.02</v>
      </c>
      <c r="V6" s="5"/>
      <c r="W6" s="5"/>
      <c r="X6" s="5"/>
      <c r="Y6" s="9">
        <v>680000</v>
      </c>
      <c r="Z6" s="9">
        <v>5.4399999999999997E-2</v>
      </c>
      <c r="AA6" s="9">
        <v>0.12239999999999999</v>
      </c>
      <c r="AB6" s="9">
        <v>0.59840000000000004</v>
      </c>
      <c r="AC6" s="9">
        <v>0.16320000000000001</v>
      </c>
      <c r="AD6" s="9">
        <v>9.5200000000000021E-2</v>
      </c>
      <c r="AE6" s="9">
        <v>1.3599999999999999E-2</v>
      </c>
      <c r="AF6" s="9">
        <v>2.7199999999999998E-2</v>
      </c>
      <c r="AG6" s="9">
        <v>1.3599999999999999E-2</v>
      </c>
    </row>
    <row r="7" spans="1:33">
      <c r="A7" s="5">
        <v>198306</v>
      </c>
      <c r="B7" s="5">
        <v>1983</v>
      </c>
      <c r="C7" s="5">
        <v>6</v>
      </c>
      <c r="D7" s="27" t="s">
        <v>1113</v>
      </c>
      <c r="E7" s="5">
        <v>194</v>
      </c>
      <c r="F7" s="5">
        <v>7094</v>
      </c>
      <c r="G7" s="5" t="s">
        <v>90</v>
      </c>
      <c r="H7" s="5" t="s">
        <v>91</v>
      </c>
      <c r="I7" s="5" t="s">
        <v>76</v>
      </c>
      <c r="J7" s="5" t="s">
        <v>1108</v>
      </c>
      <c r="K7" s="5">
        <v>79</v>
      </c>
      <c r="L7" s="5">
        <v>5.2</v>
      </c>
      <c r="M7" s="5">
        <v>7</v>
      </c>
      <c r="N7" s="5">
        <v>0.02</v>
      </c>
      <c r="O7" s="5">
        <v>7.0000000000000007E-2</v>
      </c>
      <c r="P7" s="5">
        <v>0.22</v>
      </c>
      <c r="Q7" s="5">
        <v>0.01</v>
      </c>
      <c r="R7" s="5">
        <v>0.04</v>
      </c>
      <c r="S7" s="5">
        <v>0.02</v>
      </c>
      <c r="T7" s="5">
        <v>0.03</v>
      </c>
      <c r="U7" s="5">
        <v>0.06</v>
      </c>
      <c r="V7" s="5"/>
      <c r="W7" s="5"/>
      <c r="X7" s="5"/>
      <c r="Y7" s="9">
        <v>790000</v>
      </c>
      <c r="Z7" s="9">
        <v>1.5800000000000002E-2</v>
      </c>
      <c r="AA7" s="9">
        <v>5.5300000000000009E-2</v>
      </c>
      <c r="AB7" s="9">
        <v>0.17380000000000001</v>
      </c>
      <c r="AC7" s="9">
        <v>7.9000000000000008E-3</v>
      </c>
      <c r="AD7" s="9">
        <v>3.1600000000000003E-2</v>
      </c>
      <c r="AE7" s="9">
        <v>1.5800000000000002E-2</v>
      </c>
      <c r="AF7" s="9">
        <v>2.3699999999999999E-2</v>
      </c>
      <c r="AG7" s="9">
        <v>4.7399999999999998E-2</v>
      </c>
    </row>
    <row r="8" spans="1:33">
      <c r="A8" s="5">
        <v>198307</v>
      </c>
      <c r="B8" s="5">
        <v>1983</v>
      </c>
      <c r="C8" s="5">
        <v>7</v>
      </c>
      <c r="D8" s="27" t="s">
        <v>1113</v>
      </c>
      <c r="E8" s="5">
        <v>194</v>
      </c>
      <c r="F8" s="5">
        <v>7094</v>
      </c>
      <c r="G8" s="5" t="s">
        <v>90</v>
      </c>
      <c r="H8" s="5" t="s">
        <v>91</v>
      </c>
      <c r="I8" s="5" t="s">
        <v>76</v>
      </c>
      <c r="J8" s="5" t="s">
        <v>1108</v>
      </c>
      <c r="K8" s="5">
        <v>50</v>
      </c>
      <c r="L8" s="5">
        <v>4.7</v>
      </c>
      <c r="M8" s="5">
        <v>22</v>
      </c>
      <c r="N8" s="5">
        <v>0.13</v>
      </c>
      <c r="O8" s="5">
        <v>0.16</v>
      </c>
      <c r="P8" s="5">
        <v>0.53</v>
      </c>
      <c r="Q8" s="5">
        <v>0.18</v>
      </c>
      <c r="R8" s="5">
        <v>7.0000000000000007E-2</v>
      </c>
      <c r="S8" s="5">
        <v>0.03</v>
      </c>
      <c r="T8" s="5">
        <v>0.04</v>
      </c>
      <c r="U8" s="5">
        <v>0.04</v>
      </c>
      <c r="V8" s="5"/>
      <c r="W8" s="5"/>
      <c r="X8" s="5"/>
      <c r="Y8" s="9">
        <v>500000</v>
      </c>
      <c r="Z8" s="9">
        <v>6.5000000000000002E-2</v>
      </c>
      <c r="AA8" s="9">
        <v>0.08</v>
      </c>
      <c r="AB8" s="9">
        <v>0.26500000000000001</v>
      </c>
      <c r="AC8" s="9">
        <v>0.09</v>
      </c>
      <c r="AD8" s="9">
        <v>3.5000000000000003E-2</v>
      </c>
      <c r="AE8" s="9">
        <v>1.4999999999999999E-2</v>
      </c>
      <c r="AF8" s="9">
        <v>0.02</v>
      </c>
      <c r="AG8" s="9">
        <v>0.02</v>
      </c>
    </row>
    <row r="9" spans="1:33">
      <c r="A9" s="5">
        <v>198308</v>
      </c>
      <c r="B9" s="5">
        <v>1983</v>
      </c>
      <c r="C9" s="5">
        <v>8</v>
      </c>
      <c r="D9" s="27" t="s">
        <v>1113</v>
      </c>
      <c r="E9" s="5">
        <v>194</v>
      </c>
      <c r="F9" s="5">
        <v>7094</v>
      </c>
      <c r="G9" s="5" t="s">
        <v>90</v>
      </c>
      <c r="H9" s="5" t="s">
        <v>91</v>
      </c>
      <c r="I9" s="5" t="s">
        <v>76</v>
      </c>
      <c r="J9" s="5" t="s">
        <v>1108</v>
      </c>
      <c r="K9" s="5">
        <v>34</v>
      </c>
      <c r="L9" s="5">
        <v>5</v>
      </c>
      <c r="M9" s="5">
        <v>10</v>
      </c>
      <c r="N9" s="5">
        <v>0.16</v>
      </c>
      <c r="O9" s="5">
        <v>0.04</v>
      </c>
      <c r="P9" s="5">
        <v>0.2</v>
      </c>
      <c r="Q9" s="5">
        <v>0.04</v>
      </c>
      <c r="R9" s="5">
        <v>0.05</v>
      </c>
      <c r="S9" s="5">
        <v>0.03</v>
      </c>
      <c r="T9" s="5">
        <v>0.09</v>
      </c>
      <c r="U9" s="5">
        <v>0.09</v>
      </c>
      <c r="V9" s="5"/>
      <c r="W9" s="5"/>
      <c r="X9" s="5"/>
      <c r="Y9" s="9">
        <v>340000</v>
      </c>
      <c r="Z9" s="9">
        <v>5.4399999999999997E-2</v>
      </c>
      <c r="AA9" s="9">
        <v>1.3599999999999999E-2</v>
      </c>
      <c r="AB9" s="9">
        <v>6.8000000000000005E-2</v>
      </c>
      <c r="AC9" s="9">
        <v>1.3599999999999999E-2</v>
      </c>
      <c r="AD9" s="9">
        <v>1.7000000000000001E-2</v>
      </c>
      <c r="AE9" s="9">
        <v>1.0200000000000001E-2</v>
      </c>
      <c r="AF9" s="9">
        <v>3.0599999999999999E-2</v>
      </c>
      <c r="AG9" s="9">
        <v>3.0599999999999999E-2</v>
      </c>
    </row>
    <row r="10" spans="1:33">
      <c r="A10" s="5">
        <v>198309</v>
      </c>
      <c r="B10" s="5">
        <v>1983</v>
      </c>
      <c r="C10" s="5">
        <v>9</v>
      </c>
      <c r="D10" s="27" t="s">
        <v>1113</v>
      </c>
      <c r="E10" s="5">
        <v>194</v>
      </c>
      <c r="F10" s="5">
        <v>7094</v>
      </c>
      <c r="G10" s="5" t="s">
        <v>90</v>
      </c>
      <c r="H10" s="5" t="s">
        <v>91</v>
      </c>
      <c r="I10" s="5" t="s">
        <v>76</v>
      </c>
      <c r="J10" s="5" t="s">
        <v>1108</v>
      </c>
      <c r="K10" s="5">
        <v>152</v>
      </c>
      <c r="L10" s="5">
        <v>4.8</v>
      </c>
      <c r="M10" s="5">
        <v>17</v>
      </c>
      <c r="N10" s="5">
        <v>0.03</v>
      </c>
      <c r="O10" s="5">
        <v>0.09</v>
      </c>
      <c r="P10" s="5">
        <v>0.43</v>
      </c>
      <c r="Q10" s="5">
        <v>0.14000000000000001</v>
      </c>
      <c r="R10" s="5">
        <v>0.04</v>
      </c>
      <c r="S10" s="5">
        <v>0.02</v>
      </c>
      <c r="T10" s="5">
        <v>0.02</v>
      </c>
      <c r="U10" s="5">
        <v>0.04</v>
      </c>
      <c r="V10" s="5"/>
      <c r="W10" s="5"/>
      <c r="X10" s="5"/>
      <c r="Y10" s="9">
        <v>1520000</v>
      </c>
      <c r="Z10" s="9">
        <v>4.5600000000000002E-2</v>
      </c>
      <c r="AA10" s="9">
        <v>0.1368</v>
      </c>
      <c r="AB10" s="9">
        <v>0.65359999999999996</v>
      </c>
      <c r="AC10" s="9">
        <v>0.21280000000000002</v>
      </c>
      <c r="AD10" s="9">
        <v>6.08E-2</v>
      </c>
      <c r="AE10" s="9">
        <v>3.04E-2</v>
      </c>
      <c r="AF10" s="9">
        <v>3.04E-2</v>
      </c>
      <c r="AG10" s="9">
        <v>6.08E-2</v>
      </c>
    </row>
    <row r="11" spans="1:33">
      <c r="A11" s="5">
        <v>198310</v>
      </c>
      <c r="B11" s="5">
        <v>1983</v>
      </c>
      <c r="C11" s="5">
        <v>10</v>
      </c>
      <c r="D11" s="27" t="s">
        <v>1113</v>
      </c>
      <c r="E11" s="5">
        <v>194</v>
      </c>
      <c r="F11" s="5">
        <v>7094</v>
      </c>
      <c r="G11" s="5" t="s">
        <v>90</v>
      </c>
      <c r="H11" s="5" t="s">
        <v>91</v>
      </c>
      <c r="I11" s="5" t="s">
        <v>76</v>
      </c>
      <c r="J11" s="5" t="s">
        <v>1108</v>
      </c>
      <c r="K11" s="5"/>
      <c r="L11" s="5">
        <v>5</v>
      </c>
      <c r="M11" s="5">
        <v>9</v>
      </c>
      <c r="N11" s="5">
        <v>0.26</v>
      </c>
      <c r="O11" s="5">
        <v>0.05</v>
      </c>
      <c r="P11" s="5">
        <v>0.11</v>
      </c>
      <c r="Q11" s="5">
        <v>0.04</v>
      </c>
      <c r="R11" s="5">
        <v>0.02</v>
      </c>
      <c r="S11" s="5">
        <v>0.02</v>
      </c>
      <c r="T11" s="5">
        <v>0.11</v>
      </c>
      <c r="U11" s="5">
        <v>0.02</v>
      </c>
      <c r="V11" s="5"/>
      <c r="W11" s="5"/>
      <c r="X11" s="5"/>
      <c r="Y11" s="9">
        <v>0</v>
      </c>
      <c r="Z11" s="9">
        <v>0</v>
      </c>
      <c r="AA11" s="9">
        <v>0</v>
      </c>
      <c r="AB11" s="9">
        <v>0</v>
      </c>
      <c r="AC11" s="9">
        <v>0</v>
      </c>
      <c r="AD11" s="9">
        <v>0</v>
      </c>
      <c r="AE11" s="9">
        <v>0</v>
      </c>
      <c r="AF11" s="9">
        <v>0</v>
      </c>
      <c r="AG11" s="9">
        <v>0</v>
      </c>
    </row>
    <row r="12" spans="1:33">
      <c r="A12" s="5">
        <v>198311</v>
      </c>
      <c r="B12" s="5">
        <v>1983</v>
      </c>
      <c r="C12" s="5">
        <v>11</v>
      </c>
      <c r="D12" s="27" t="s">
        <v>1113</v>
      </c>
      <c r="E12" s="5">
        <v>194</v>
      </c>
      <c r="F12" s="5">
        <v>7094</v>
      </c>
      <c r="G12" s="5" t="s">
        <v>90</v>
      </c>
      <c r="H12" s="5" t="s">
        <v>91</v>
      </c>
      <c r="I12" s="5" t="s">
        <v>76</v>
      </c>
      <c r="J12" s="5" t="s">
        <v>1108</v>
      </c>
      <c r="K12" s="5">
        <v>53</v>
      </c>
      <c r="L12" s="5">
        <v>5.6</v>
      </c>
      <c r="M12" s="5">
        <v>3</v>
      </c>
      <c r="N12" s="5">
        <v>0.5</v>
      </c>
      <c r="O12" s="5">
        <v>0.01</v>
      </c>
      <c r="P12" s="5">
        <v>0.09</v>
      </c>
      <c r="Q12" s="5">
        <v>0.04</v>
      </c>
      <c r="R12" s="5">
        <v>0.08</v>
      </c>
      <c r="S12" s="5">
        <v>0.03</v>
      </c>
      <c r="T12" s="5">
        <v>0.2</v>
      </c>
      <c r="U12" s="5">
        <v>0.08</v>
      </c>
      <c r="V12" s="5"/>
      <c r="W12" s="5"/>
      <c r="X12" s="5"/>
      <c r="Y12" s="9">
        <v>530000</v>
      </c>
      <c r="Z12" s="9">
        <v>0.26500000000000001</v>
      </c>
      <c r="AA12" s="9">
        <v>5.3E-3</v>
      </c>
      <c r="AB12" s="9">
        <v>4.7699999999999999E-2</v>
      </c>
      <c r="AC12" s="9">
        <v>2.12E-2</v>
      </c>
      <c r="AD12" s="9">
        <v>4.24E-2</v>
      </c>
      <c r="AE12" s="9">
        <v>1.5900000000000001E-2</v>
      </c>
      <c r="AF12" s="9">
        <v>0.106</v>
      </c>
      <c r="AG12" s="9">
        <v>4.24E-2</v>
      </c>
    </row>
    <row r="13" spans="1:33">
      <c r="A13" s="5">
        <v>198312</v>
      </c>
      <c r="B13" s="5">
        <v>1983</v>
      </c>
      <c r="C13" s="5">
        <v>12</v>
      </c>
      <c r="D13" s="27" t="s">
        <v>1113</v>
      </c>
      <c r="E13" s="5">
        <v>194</v>
      </c>
      <c r="F13" s="5">
        <v>7094</v>
      </c>
      <c r="G13" s="5" t="s">
        <v>90</v>
      </c>
      <c r="H13" s="5" t="s">
        <v>91</v>
      </c>
      <c r="I13" s="5" t="s">
        <v>76</v>
      </c>
      <c r="J13" s="5" t="s">
        <v>1108</v>
      </c>
      <c r="K13" s="5">
        <v>66</v>
      </c>
      <c r="L13" s="5">
        <v>4.8</v>
      </c>
      <c r="M13" s="5">
        <v>16</v>
      </c>
      <c r="N13" s="5">
        <v>0.9</v>
      </c>
      <c r="O13" s="5">
        <v>0.13</v>
      </c>
      <c r="P13" s="5">
        <v>0.2</v>
      </c>
      <c r="Q13" s="5">
        <v>0.01</v>
      </c>
      <c r="R13" s="5">
        <v>0.02</v>
      </c>
      <c r="S13" s="5">
        <v>0.06</v>
      </c>
      <c r="T13" s="5">
        <v>0.45</v>
      </c>
      <c r="U13" s="5">
        <v>0.02</v>
      </c>
      <c r="V13" s="5"/>
      <c r="W13" s="5"/>
      <c r="X13" s="5"/>
      <c r="Y13" s="9">
        <v>660000</v>
      </c>
      <c r="Z13" s="9">
        <v>0.59399999999999997</v>
      </c>
      <c r="AA13" s="9">
        <v>8.5800000000000001E-2</v>
      </c>
      <c r="AB13" s="9">
        <v>0.13200000000000001</v>
      </c>
      <c r="AC13" s="9">
        <v>6.6E-3</v>
      </c>
      <c r="AD13" s="9">
        <v>1.32E-2</v>
      </c>
      <c r="AE13" s="9">
        <v>3.9600000000000003E-2</v>
      </c>
      <c r="AF13" s="9">
        <v>0.29699999999999999</v>
      </c>
      <c r="AG13" s="9">
        <v>1.32E-2</v>
      </c>
    </row>
    <row r="14" spans="1:33">
      <c r="A14" s="5">
        <v>198401</v>
      </c>
      <c r="B14" s="5">
        <v>1984</v>
      </c>
      <c r="C14" s="5">
        <v>1</v>
      </c>
      <c r="D14" s="27" t="s">
        <v>1113</v>
      </c>
      <c r="E14" s="5">
        <v>194</v>
      </c>
      <c r="F14" s="5">
        <v>7094</v>
      </c>
      <c r="G14" s="5" t="s">
        <v>90</v>
      </c>
      <c r="H14" s="5" t="s">
        <v>91</v>
      </c>
      <c r="I14" s="5" t="s">
        <v>76</v>
      </c>
      <c r="J14" s="5" t="s">
        <v>1108</v>
      </c>
      <c r="K14" s="5">
        <v>38</v>
      </c>
      <c r="L14" s="5">
        <v>4.5999999999999996</v>
      </c>
      <c r="M14" s="5">
        <v>28</v>
      </c>
      <c r="N14" s="5">
        <v>0.34</v>
      </c>
      <c r="O14" s="5">
        <v>0.26</v>
      </c>
      <c r="P14" s="5">
        <v>0.27</v>
      </c>
      <c r="Q14" s="5">
        <v>0.04</v>
      </c>
      <c r="R14" s="5">
        <v>0.02</v>
      </c>
      <c r="S14" s="5">
        <v>0.02</v>
      </c>
      <c r="T14" s="5">
        <v>0.18</v>
      </c>
      <c r="U14" s="5">
        <v>0.02</v>
      </c>
      <c r="V14" s="5"/>
      <c r="W14" s="5"/>
      <c r="X14" s="5"/>
      <c r="Y14" s="9">
        <v>380000</v>
      </c>
      <c r="Z14" s="9">
        <v>0.12920000000000001</v>
      </c>
      <c r="AA14" s="9">
        <v>9.8799999999999999E-2</v>
      </c>
      <c r="AB14" s="9">
        <v>0.1026</v>
      </c>
      <c r="AC14" s="9">
        <v>1.52E-2</v>
      </c>
      <c r="AD14" s="9">
        <v>7.6E-3</v>
      </c>
      <c r="AE14" s="9">
        <v>7.6E-3</v>
      </c>
      <c r="AF14" s="9">
        <v>6.8400000000000002E-2</v>
      </c>
      <c r="AG14" s="9">
        <v>7.6E-3</v>
      </c>
    </row>
    <row r="15" spans="1:33">
      <c r="A15" s="5">
        <v>198402</v>
      </c>
      <c r="B15" s="5">
        <v>1984</v>
      </c>
      <c r="C15" s="5">
        <v>2</v>
      </c>
      <c r="D15" s="27" t="s">
        <v>1113</v>
      </c>
      <c r="E15" s="5">
        <v>194</v>
      </c>
      <c r="F15" s="5">
        <v>7094</v>
      </c>
      <c r="G15" s="5" t="s">
        <v>90</v>
      </c>
      <c r="H15" s="5" t="s">
        <v>91</v>
      </c>
      <c r="I15" s="5" t="s">
        <v>76</v>
      </c>
      <c r="J15" s="5" t="s">
        <v>1108</v>
      </c>
      <c r="K15" s="5">
        <v>13</v>
      </c>
      <c r="L15" s="5">
        <v>4.4000000000000004</v>
      </c>
      <c r="M15" s="5">
        <v>39</v>
      </c>
      <c r="N15" s="5">
        <v>0.42</v>
      </c>
      <c r="O15" s="5">
        <v>0.27</v>
      </c>
      <c r="P15" s="5">
        <v>0.38</v>
      </c>
      <c r="Q15" s="5">
        <v>0.15</v>
      </c>
      <c r="R15" s="5">
        <v>0.02</v>
      </c>
      <c r="S15" s="5">
        <v>0.03</v>
      </c>
      <c r="T15" s="5">
        <v>0.23</v>
      </c>
      <c r="U15" s="5">
        <v>0.04</v>
      </c>
      <c r="V15" s="5"/>
      <c r="W15" s="5"/>
      <c r="X15" s="5"/>
      <c r="Y15" s="9">
        <v>129999.99999999999</v>
      </c>
      <c r="Z15" s="9">
        <v>5.4599999999999996E-2</v>
      </c>
      <c r="AA15" s="9">
        <v>3.5099999999999999E-2</v>
      </c>
      <c r="AB15" s="9">
        <v>4.9399999999999993E-2</v>
      </c>
      <c r="AC15" s="9">
        <v>1.9499999999999997E-2</v>
      </c>
      <c r="AD15" s="9">
        <v>2.5999999999999994E-3</v>
      </c>
      <c r="AE15" s="9">
        <v>3.8999999999999994E-3</v>
      </c>
      <c r="AF15" s="9">
        <v>2.9899999999999996E-2</v>
      </c>
      <c r="AG15" s="9">
        <v>5.1999999999999989E-3</v>
      </c>
    </row>
    <row r="16" spans="1:33">
      <c r="A16" s="5">
        <v>198403</v>
      </c>
      <c r="B16" s="5">
        <v>1984</v>
      </c>
      <c r="C16" s="5">
        <v>3</v>
      </c>
      <c r="D16" s="27" t="s">
        <v>1113</v>
      </c>
      <c r="E16" s="5">
        <v>194</v>
      </c>
      <c r="F16" s="5">
        <v>7094</v>
      </c>
      <c r="G16" s="5" t="s">
        <v>90</v>
      </c>
      <c r="H16" s="5" t="s">
        <v>91</v>
      </c>
      <c r="I16" s="5" t="s">
        <v>76</v>
      </c>
      <c r="J16" s="5" t="s">
        <v>1108</v>
      </c>
      <c r="K16" s="5"/>
      <c r="L16" s="5"/>
      <c r="M16" s="5"/>
      <c r="N16" s="5"/>
      <c r="O16" s="5"/>
      <c r="P16" s="5"/>
      <c r="Q16" s="5"/>
      <c r="R16" s="5"/>
      <c r="S16" s="5"/>
      <c r="T16" s="5"/>
      <c r="U16" s="5"/>
      <c r="V16" s="5"/>
      <c r="W16" s="5"/>
      <c r="X16" s="5" t="s">
        <v>92</v>
      </c>
      <c r="Y16" s="9">
        <v>0</v>
      </c>
      <c r="Z16" s="9" t="s">
        <v>45</v>
      </c>
      <c r="AA16" s="9" t="s">
        <v>45</v>
      </c>
      <c r="AB16" s="9" t="s">
        <v>45</v>
      </c>
      <c r="AC16" s="9" t="s">
        <v>45</v>
      </c>
      <c r="AD16" s="9" t="s">
        <v>45</v>
      </c>
      <c r="AE16" s="9" t="s">
        <v>45</v>
      </c>
      <c r="AF16" s="9" t="s">
        <v>45</v>
      </c>
      <c r="AG16" s="9" t="s">
        <v>45</v>
      </c>
    </row>
    <row r="17" spans="1:33">
      <c r="A17" s="5">
        <v>198404</v>
      </c>
      <c r="B17" s="5">
        <v>1984</v>
      </c>
      <c r="C17" s="5">
        <v>4</v>
      </c>
      <c r="D17" s="27" t="s">
        <v>1113</v>
      </c>
      <c r="E17" s="5">
        <v>194</v>
      </c>
      <c r="F17" s="5">
        <v>7094</v>
      </c>
      <c r="G17" s="5" t="s">
        <v>90</v>
      </c>
      <c r="H17" s="5" t="s">
        <v>91</v>
      </c>
      <c r="I17" s="5" t="s">
        <v>76</v>
      </c>
      <c r="J17" s="5" t="s">
        <v>1108</v>
      </c>
      <c r="K17" s="5">
        <v>44</v>
      </c>
      <c r="L17" s="5">
        <v>4.3</v>
      </c>
      <c r="M17" s="5">
        <v>52</v>
      </c>
      <c r="N17" s="5">
        <v>0.27</v>
      </c>
      <c r="O17" s="5">
        <v>0.28000000000000003</v>
      </c>
      <c r="P17" s="5">
        <v>0.74</v>
      </c>
      <c r="Q17" s="5">
        <v>0.48</v>
      </c>
      <c r="R17" s="5">
        <v>0.22</v>
      </c>
      <c r="S17" s="5">
        <v>0.02</v>
      </c>
      <c r="T17" s="5">
        <v>0.11</v>
      </c>
      <c r="U17" s="5">
        <v>0.04</v>
      </c>
      <c r="V17" s="5"/>
      <c r="W17" s="5"/>
      <c r="X17" s="5"/>
      <c r="Y17" s="9">
        <v>440000</v>
      </c>
      <c r="Z17" s="9">
        <v>0.11880000000000002</v>
      </c>
      <c r="AA17" s="9">
        <v>0.12320000000000002</v>
      </c>
      <c r="AB17" s="9">
        <v>0.3256</v>
      </c>
      <c r="AC17" s="9">
        <v>0.2112</v>
      </c>
      <c r="AD17" s="9">
        <v>9.6799999999999997E-2</v>
      </c>
      <c r="AE17" s="9">
        <v>8.8000000000000005E-3</v>
      </c>
      <c r="AF17" s="9">
        <v>4.8399999999999999E-2</v>
      </c>
      <c r="AG17" s="9">
        <v>1.7600000000000001E-2</v>
      </c>
    </row>
    <row r="18" spans="1:33">
      <c r="A18" s="5">
        <v>198405</v>
      </c>
      <c r="B18" s="5">
        <v>1984</v>
      </c>
      <c r="C18" s="5">
        <v>5</v>
      </c>
      <c r="D18" s="27" t="s">
        <v>1113</v>
      </c>
      <c r="E18" s="5">
        <v>194</v>
      </c>
      <c r="F18" s="5">
        <v>7094</v>
      </c>
      <c r="G18" s="5" t="s">
        <v>90</v>
      </c>
      <c r="H18" s="5" t="s">
        <v>91</v>
      </c>
      <c r="I18" s="5" t="s">
        <v>76</v>
      </c>
      <c r="J18" s="5" t="s">
        <v>1108</v>
      </c>
      <c r="K18" s="5">
        <v>21</v>
      </c>
      <c r="L18" s="5">
        <v>4.8</v>
      </c>
      <c r="M18" s="5">
        <v>15</v>
      </c>
      <c r="N18" s="5">
        <v>0.28000000000000003</v>
      </c>
      <c r="O18" s="5">
        <v>0.24</v>
      </c>
      <c r="P18" s="5">
        <v>1.1200000000000001</v>
      </c>
      <c r="Q18" s="5">
        <v>0.52</v>
      </c>
      <c r="R18" s="5">
        <v>0.63</v>
      </c>
      <c r="S18" s="5">
        <v>0.08</v>
      </c>
      <c r="T18" s="5">
        <v>0.09</v>
      </c>
      <c r="U18" s="5">
        <v>0.15</v>
      </c>
      <c r="V18" s="5"/>
      <c r="W18" s="5"/>
      <c r="X18" s="5"/>
      <c r="Y18" s="9">
        <v>210000</v>
      </c>
      <c r="Z18" s="9">
        <v>5.8800000000000005E-2</v>
      </c>
      <c r="AA18" s="9">
        <v>5.04E-2</v>
      </c>
      <c r="AB18" s="9">
        <v>0.23520000000000002</v>
      </c>
      <c r="AC18" s="9">
        <v>0.10920000000000001</v>
      </c>
      <c r="AD18" s="9">
        <v>0.1323</v>
      </c>
      <c r="AE18" s="9">
        <v>1.6799999999999999E-2</v>
      </c>
      <c r="AF18" s="9">
        <v>1.89E-2</v>
      </c>
      <c r="AG18" s="9">
        <v>3.15E-2</v>
      </c>
    </row>
    <row r="19" spans="1:33">
      <c r="A19" s="5">
        <v>198406</v>
      </c>
      <c r="B19" s="5">
        <v>1984</v>
      </c>
      <c r="C19" s="5">
        <v>6</v>
      </c>
      <c r="D19" s="27" t="s">
        <v>1113</v>
      </c>
      <c r="E19" s="5">
        <v>194</v>
      </c>
      <c r="F19" s="5">
        <v>7094</v>
      </c>
      <c r="G19" s="5" t="s">
        <v>90</v>
      </c>
      <c r="H19" s="5" t="s">
        <v>91</v>
      </c>
      <c r="I19" s="5" t="s">
        <v>76</v>
      </c>
      <c r="J19" s="5" t="s">
        <v>1108</v>
      </c>
      <c r="K19" s="5">
        <v>82</v>
      </c>
      <c r="L19" s="5">
        <v>4.9000000000000004</v>
      </c>
      <c r="M19" s="5">
        <v>13</v>
      </c>
      <c r="N19" s="5">
        <v>0.08</v>
      </c>
      <c r="O19" s="5">
        <v>0.06</v>
      </c>
      <c r="P19" s="5">
        <v>0.3</v>
      </c>
      <c r="Q19" s="5">
        <v>0.05</v>
      </c>
      <c r="R19" s="5">
        <v>0.04</v>
      </c>
      <c r="S19" s="5">
        <v>0.02</v>
      </c>
      <c r="T19" s="5">
        <v>0.05</v>
      </c>
      <c r="U19" s="5">
        <v>0.1</v>
      </c>
      <c r="V19" s="5"/>
      <c r="W19" s="5"/>
      <c r="X19" s="5"/>
      <c r="Y19" s="9">
        <v>820000</v>
      </c>
      <c r="Z19" s="9">
        <v>6.5600000000000006E-2</v>
      </c>
      <c r="AA19" s="9">
        <v>4.9200000000000001E-2</v>
      </c>
      <c r="AB19" s="9">
        <v>0.246</v>
      </c>
      <c r="AC19" s="9">
        <v>4.1000000000000002E-2</v>
      </c>
      <c r="AD19" s="9">
        <v>3.2800000000000003E-2</v>
      </c>
      <c r="AE19" s="9">
        <v>1.6400000000000001E-2</v>
      </c>
      <c r="AF19" s="9">
        <v>4.1000000000000002E-2</v>
      </c>
      <c r="AG19" s="9">
        <v>8.2000000000000003E-2</v>
      </c>
    </row>
    <row r="20" spans="1:33">
      <c r="A20" s="5">
        <v>198407</v>
      </c>
      <c r="B20" s="5">
        <v>1984</v>
      </c>
      <c r="C20" s="5">
        <v>7</v>
      </c>
      <c r="D20" s="27" t="s">
        <v>1113</v>
      </c>
      <c r="E20" s="5">
        <v>194</v>
      </c>
      <c r="F20" s="5">
        <v>7094</v>
      </c>
      <c r="G20" s="5" t="s">
        <v>90</v>
      </c>
      <c r="H20" s="5" t="s">
        <v>91</v>
      </c>
      <c r="I20" s="5" t="s">
        <v>76</v>
      </c>
      <c r="J20" s="5" t="s">
        <v>1108</v>
      </c>
      <c r="K20" s="5">
        <v>149</v>
      </c>
      <c r="L20" s="5">
        <v>4.8</v>
      </c>
      <c r="M20" s="5">
        <v>15</v>
      </c>
      <c r="N20" s="5">
        <v>0.08</v>
      </c>
      <c r="O20" s="5">
        <v>0.13</v>
      </c>
      <c r="P20" s="5">
        <v>0.72</v>
      </c>
      <c r="Q20" s="5">
        <v>0.23</v>
      </c>
      <c r="R20" s="5"/>
      <c r="S20" s="5"/>
      <c r="T20" s="5">
        <v>0.02</v>
      </c>
      <c r="U20" s="5">
        <v>0.05</v>
      </c>
      <c r="V20" s="5"/>
      <c r="W20" s="5"/>
      <c r="X20" s="5"/>
      <c r="Y20" s="9">
        <v>1490000</v>
      </c>
      <c r="Z20" s="9">
        <v>0.1192</v>
      </c>
      <c r="AA20" s="9">
        <v>0.19370000000000001</v>
      </c>
      <c r="AB20" s="9">
        <v>1.0728</v>
      </c>
      <c r="AC20" s="9">
        <v>0.3427</v>
      </c>
      <c r="AD20" s="9" t="s">
        <v>45</v>
      </c>
      <c r="AE20" s="9" t="s">
        <v>45</v>
      </c>
      <c r="AF20" s="9">
        <v>2.98E-2</v>
      </c>
      <c r="AG20" s="9">
        <v>7.4499999999999997E-2</v>
      </c>
    </row>
    <row r="21" spans="1:33">
      <c r="A21" s="5">
        <v>198408</v>
      </c>
      <c r="B21" s="5">
        <v>1984</v>
      </c>
      <c r="C21" s="5">
        <v>8</v>
      </c>
      <c r="D21" s="27" t="s">
        <v>1113</v>
      </c>
      <c r="E21" s="5">
        <v>194</v>
      </c>
      <c r="F21" s="5">
        <v>7094</v>
      </c>
      <c r="G21" s="5" t="s">
        <v>90</v>
      </c>
      <c r="H21" s="5" t="s">
        <v>91</v>
      </c>
      <c r="I21" s="5" t="s">
        <v>76</v>
      </c>
      <c r="J21" s="5" t="s">
        <v>1108</v>
      </c>
      <c r="K21" s="5"/>
      <c r="L21" s="5"/>
      <c r="M21" s="5"/>
      <c r="N21" s="5"/>
      <c r="O21" s="5"/>
      <c r="P21" s="5"/>
      <c r="Q21" s="5"/>
      <c r="R21" s="5"/>
      <c r="S21" s="5"/>
      <c r="T21" s="5"/>
      <c r="U21" s="5"/>
      <c r="V21" s="5"/>
      <c r="W21" s="5"/>
      <c r="X21" s="5" t="s">
        <v>92</v>
      </c>
      <c r="Y21" s="9">
        <v>0</v>
      </c>
      <c r="Z21" s="9" t="s">
        <v>45</v>
      </c>
      <c r="AA21" s="9" t="s">
        <v>45</v>
      </c>
      <c r="AB21" s="9" t="s">
        <v>45</v>
      </c>
      <c r="AC21" s="9" t="s">
        <v>45</v>
      </c>
      <c r="AD21" s="9" t="s">
        <v>45</v>
      </c>
      <c r="AE21" s="9" t="s">
        <v>45</v>
      </c>
      <c r="AF21" s="9" t="s">
        <v>45</v>
      </c>
      <c r="AG21" s="9" t="s">
        <v>45</v>
      </c>
    </row>
    <row r="22" spans="1:33">
      <c r="A22" s="5">
        <v>198409</v>
      </c>
      <c r="B22" s="5">
        <v>1984</v>
      </c>
      <c r="C22" s="5">
        <v>9</v>
      </c>
      <c r="D22" s="27" t="s">
        <v>1113</v>
      </c>
      <c r="E22" s="5">
        <v>194</v>
      </c>
      <c r="F22" s="5">
        <v>7094</v>
      </c>
      <c r="G22" s="5" t="s">
        <v>90</v>
      </c>
      <c r="H22" s="5" t="s">
        <v>91</v>
      </c>
      <c r="I22" s="5" t="s">
        <v>76</v>
      </c>
      <c r="J22" s="5" t="s">
        <v>1108</v>
      </c>
      <c r="K22" s="5">
        <v>152</v>
      </c>
      <c r="L22" s="5">
        <v>4.4000000000000004</v>
      </c>
      <c r="M22" s="5">
        <v>38</v>
      </c>
      <c r="N22" s="5">
        <v>0.05</v>
      </c>
      <c r="O22" s="5">
        <v>0.14000000000000001</v>
      </c>
      <c r="P22" s="5">
        <v>0.79</v>
      </c>
      <c r="Q22" s="5">
        <v>0.19</v>
      </c>
      <c r="R22" s="5">
        <v>0.05</v>
      </c>
      <c r="S22" s="5">
        <v>0.01</v>
      </c>
      <c r="T22" s="5">
        <v>0.04</v>
      </c>
      <c r="U22" s="5">
        <v>0.02</v>
      </c>
      <c r="V22" s="5"/>
      <c r="W22" s="5"/>
      <c r="X22" s="5"/>
      <c r="Y22" s="9">
        <v>1520000</v>
      </c>
      <c r="Z22" s="9">
        <v>7.5999999999999998E-2</v>
      </c>
      <c r="AA22" s="9">
        <v>0.21280000000000002</v>
      </c>
      <c r="AB22" s="9">
        <v>1.2008000000000001</v>
      </c>
      <c r="AC22" s="9">
        <v>0.2888</v>
      </c>
      <c r="AD22" s="9">
        <v>7.5999999999999998E-2</v>
      </c>
      <c r="AE22" s="9">
        <v>1.52E-2</v>
      </c>
      <c r="AF22" s="9">
        <v>6.08E-2</v>
      </c>
      <c r="AG22" s="9">
        <v>3.04E-2</v>
      </c>
    </row>
    <row r="23" spans="1:33">
      <c r="A23" s="5">
        <v>198410</v>
      </c>
      <c r="B23" s="5">
        <v>1984</v>
      </c>
      <c r="C23" s="5">
        <v>10</v>
      </c>
      <c r="D23" s="27" t="s">
        <v>1113</v>
      </c>
      <c r="E23" s="5">
        <v>194</v>
      </c>
      <c r="F23" s="5">
        <v>7094</v>
      </c>
      <c r="G23" s="5" t="s">
        <v>90</v>
      </c>
      <c r="H23" s="5" t="s">
        <v>91</v>
      </c>
      <c r="I23" s="5" t="s">
        <v>76</v>
      </c>
      <c r="J23" s="5" t="s">
        <v>1108</v>
      </c>
      <c r="K23" s="5">
        <v>103</v>
      </c>
      <c r="L23" s="5">
        <v>4.9000000000000004</v>
      </c>
      <c r="M23" s="5">
        <v>14</v>
      </c>
      <c r="N23" s="5">
        <v>0.11</v>
      </c>
      <c r="O23" s="5">
        <v>0.12</v>
      </c>
      <c r="P23" s="5">
        <v>0.32</v>
      </c>
      <c r="Q23" s="5">
        <v>0.2</v>
      </c>
      <c r="R23" s="5">
        <v>0.02</v>
      </c>
      <c r="S23" s="5">
        <v>0.02</v>
      </c>
      <c r="T23" s="5">
        <v>0.08</v>
      </c>
      <c r="U23" s="5">
        <v>0.05</v>
      </c>
      <c r="V23" s="5"/>
      <c r="W23" s="5"/>
      <c r="X23" s="5"/>
      <c r="Y23" s="9">
        <v>1030000</v>
      </c>
      <c r="Z23" s="9">
        <v>0.1133</v>
      </c>
      <c r="AA23" s="9">
        <v>0.1236</v>
      </c>
      <c r="AB23" s="9">
        <v>0.3296</v>
      </c>
      <c r="AC23" s="9">
        <v>0.20599999999999999</v>
      </c>
      <c r="AD23" s="9">
        <v>2.06E-2</v>
      </c>
      <c r="AE23" s="9">
        <v>2.06E-2</v>
      </c>
      <c r="AF23" s="9">
        <v>8.2400000000000001E-2</v>
      </c>
      <c r="AG23" s="9">
        <v>5.1499999999999997E-2</v>
      </c>
    </row>
    <row r="24" spans="1:33">
      <c r="A24" s="5">
        <v>198411</v>
      </c>
      <c r="B24" s="5">
        <v>1984</v>
      </c>
      <c r="C24" s="5">
        <v>11</v>
      </c>
      <c r="D24" s="27" t="s">
        <v>1113</v>
      </c>
      <c r="E24" s="5">
        <v>194</v>
      </c>
      <c r="F24" s="5">
        <v>7094</v>
      </c>
      <c r="G24" s="5" t="s">
        <v>90</v>
      </c>
      <c r="H24" s="5" t="s">
        <v>91</v>
      </c>
      <c r="I24" s="5" t="s">
        <v>76</v>
      </c>
      <c r="J24" s="5" t="s">
        <v>1108</v>
      </c>
      <c r="K24" s="5"/>
      <c r="L24" s="5">
        <v>4.5999999999999996</v>
      </c>
      <c r="M24" s="5">
        <v>25</v>
      </c>
      <c r="N24" s="5">
        <v>0.06</v>
      </c>
      <c r="O24" s="5">
        <v>0.25</v>
      </c>
      <c r="P24" s="5">
        <v>0.3</v>
      </c>
      <c r="Q24" s="5">
        <v>0.06</v>
      </c>
      <c r="R24" s="5">
        <v>0.02</v>
      </c>
      <c r="S24" s="5">
        <v>0.01</v>
      </c>
      <c r="T24" s="5">
        <v>0.03</v>
      </c>
      <c r="U24" s="5">
        <v>0.02</v>
      </c>
      <c r="V24" s="5"/>
      <c r="W24" s="5"/>
      <c r="X24" s="5"/>
      <c r="Y24" s="9">
        <v>0</v>
      </c>
      <c r="Z24" s="9">
        <v>0</v>
      </c>
      <c r="AA24" s="9">
        <v>0</v>
      </c>
      <c r="AB24" s="9">
        <v>0</v>
      </c>
      <c r="AC24" s="9">
        <v>0</v>
      </c>
      <c r="AD24" s="9">
        <v>0</v>
      </c>
      <c r="AE24" s="9">
        <v>0</v>
      </c>
      <c r="AF24" s="9">
        <v>0</v>
      </c>
      <c r="AG24" s="9">
        <v>0</v>
      </c>
    </row>
    <row r="25" spans="1:33">
      <c r="A25" s="5">
        <v>198412</v>
      </c>
      <c r="B25" s="5">
        <v>1984</v>
      </c>
      <c r="C25" s="5">
        <v>12</v>
      </c>
      <c r="D25" s="27" t="s">
        <v>1113</v>
      </c>
      <c r="E25" s="5">
        <v>194</v>
      </c>
      <c r="F25" s="5">
        <v>7094</v>
      </c>
      <c r="G25" s="5" t="s">
        <v>90</v>
      </c>
      <c r="H25" s="5" t="s">
        <v>91</v>
      </c>
      <c r="I25" s="5" t="s">
        <v>76</v>
      </c>
      <c r="J25" s="5" t="s">
        <v>1108</v>
      </c>
      <c r="K25" s="5">
        <v>43</v>
      </c>
      <c r="L25" s="5">
        <v>4.3</v>
      </c>
      <c r="M25" s="5">
        <v>56</v>
      </c>
      <c r="N25" s="5">
        <v>0.14000000000000001</v>
      </c>
      <c r="O25" s="5">
        <v>0.56000000000000005</v>
      </c>
      <c r="P25" s="5">
        <v>0.41</v>
      </c>
      <c r="Q25" s="5">
        <v>0.08</v>
      </c>
      <c r="R25" s="5">
        <v>0.02</v>
      </c>
      <c r="S25" s="5">
        <v>0.02</v>
      </c>
      <c r="T25" s="5">
        <v>0.11</v>
      </c>
      <c r="U25" s="5">
        <v>0.04</v>
      </c>
      <c r="V25" s="5"/>
      <c r="W25" s="5"/>
      <c r="X25" s="5"/>
      <c r="Y25" s="9">
        <v>430000</v>
      </c>
      <c r="Z25" s="9">
        <v>6.020000000000001E-2</v>
      </c>
      <c r="AA25" s="9">
        <v>0.24080000000000004</v>
      </c>
      <c r="AB25" s="9">
        <v>0.17630000000000001</v>
      </c>
      <c r="AC25" s="9">
        <v>3.44E-2</v>
      </c>
      <c r="AD25" s="9">
        <v>8.6E-3</v>
      </c>
      <c r="AE25" s="9">
        <v>8.6E-3</v>
      </c>
      <c r="AF25" s="9">
        <v>4.7300000000000002E-2</v>
      </c>
      <c r="AG25" s="9">
        <v>1.72E-2</v>
      </c>
    </row>
    <row r="26" spans="1:33">
      <c r="A26" s="5">
        <v>198501</v>
      </c>
      <c r="B26" s="5">
        <v>1985</v>
      </c>
      <c r="C26" s="5">
        <v>1</v>
      </c>
      <c r="D26" s="27" t="s">
        <v>1113</v>
      </c>
      <c r="E26" s="5">
        <v>194</v>
      </c>
      <c r="F26" s="5">
        <v>7094</v>
      </c>
      <c r="G26" s="5" t="s">
        <v>90</v>
      </c>
      <c r="H26" s="5" t="s">
        <v>91</v>
      </c>
      <c r="I26" s="5" t="s">
        <v>76</v>
      </c>
      <c r="J26" s="5" t="s">
        <v>1108</v>
      </c>
      <c r="K26" s="5">
        <v>45</v>
      </c>
      <c r="L26" s="5">
        <v>4.7</v>
      </c>
      <c r="M26" s="5">
        <v>21</v>
      </c>
      <c r="N26" s="5">
        <v>0.34</v>
      </c>
      <c r="O26" s="5">
        <v>0.06</v>
      </c>
      <c r="P26" s="5">
        <v>0.17</v>
      </c>
      <c r="Q26" s="5">
        <v>0.01</v>
      </c>
      <c r="R26" s="5">
        <v>0.02</v>
      </c>
      <c r="S26" s="5">
        <v>0.02</v>
      </c>
      <c r="T26" s="5">
        <v>0.15</v>
      </c>
      <c r="U26" s="5">
        <v>0.02</v>
      </c>
      <c r="V26" s="5"/>
      <c r="W26" s="5"/>
      <c r="X26" s="5"/>
      <c r="Y26" s="9">
        <v>450000</v>
      </c>
      <c r="Z26" s="9">
        <v>0.153</v>
      </c>
      <c r="AA26" s="9">
        <v>2.7E-2</v>
      </c>
      <c r="AB26" s="9">
        <v>7.6499999999999999E-2</v>
      </c>
      <c r="AC26" s="9">
        <v>4.4999999999999997E-3</v>
      </c>
      <c r="AD26" s="9">
        <v>8.9999999999999993E-3</v>
      </c>
      <c r="AE26" s="9">
        <v>8.9999999999999993E-3</v>
      </c>
      <c r="AF26" s="9">
        <v>6.7500000000000004E-2</v>
      </c>
      <c r="AG26" s="9">
        <v>8.9999999999999993E-3</v>
      </c>
    </row>
    <row r="27" spans="1:33">
      <c r="A27" s="5">
        <v>198502</v>
      </c>
      <c r="B27" s="5">
        <v>1985</v>
      </c>
      <c r="C27" s="5">
        <v>2</v>
      </c>
      <c r="D27" s="27" t="s">
        <v>1113</v>
      </c>
      <c r="E27" s="5">
        <v>194</v>
      </c>
      <c r="F27" s="5">
        <v>7094</v>
      </c>
      <c r="G27" s="5" t="s">
        <v>90</v>
      </c>
      <c r="H27" s="5" t="s">
        <v>91</v>
      </c>
      <c r="I27" s="5" t="s">
        <v>76</v>
      </c>
      <c r="J27" s="5" t="s">
        <v>1108</v>
      </c>
      <c r="K27" s="5">
        <v>35</v>
      </c>
      <c r="L27" s="5">
        <v>4.5999999999999996</v>
      </c>
      <c r="M27" s="5">
        <v>27</v>
      </c>
      <c r="N27" s="5">
        <v>0.36</v>
      </c>
      <c r="O27" s="5">
        <v>0.14000000000000001</v>
      </c>
      <c r="P27" s="5">
        <v>0.27</v>
      </c>
      <c r="Q27" s="5">
        <v>0.04</v>
      </c>
      <c r="R27" s="5">
        <v>0.02</v>
      </c>
      <c r="S27" s="5">
        <v>0.03</v>
      </c>
      <c r="T27" s="5">
        <v>0.21</v>
      </c>
      <c r="U27" s="5">
        <v>0.02</v>
      </c>
      <c r="V27" s="5"/>
      <c r="W27" s="5"/>
      <c r="X27" s="5"/>
      <c r="Y27" s="9">
        <v>349999.99999999994</v>
      </c>
      <c r="Z27" s="9">
        <v>0.12599999999999997</v>
      </c>
      <c r="AA27" s="9">
        <v>4.9000000000000002E-2</v>
      </c>
      <c r="AB27" s="9">
        <v>9.4499999999999987E-2</v>
      </c>
      <c r="AC27" s="9">
        <v>1.3999999999999999E-2</v>
      </c>
      <c r="AD27" s="9">
        <v>6.9999999999999993E-3</v>
      </c>
      <c r="AE27" s="9">
        <v>1.0499999999999999E-2</v>
      </c>
      <c r="AF27" s="9">
        <v>7.3499999999999982E-2</v>
      </c>
      <c r="AG27" s="9">
        <v>6.9999999999999993E-3</v>
      </c>
    </row>
    <row r="28" spans="1:33">
      <c r="A28" s="5">
        <v>198503</v>
      </c>
      <c r="B28" s="5">
        <v>1985</v>
      </c>
      <c r="C28" s="5">
        <v>3</v>
      </c>
      <c r="D28" s="27" t="s">
        <v>1113</v>
      </c>
      <c r="E28" s="5">
        <v>194</v>
      </c>
      <c r="F28" s="5">
        <v>7094</v>
      </c>
      <c r="G28" s="5" t="s">
        <v>90</v>
      </c>
      <c r="H28" s="5" t="s">
        <v>91</v>
      </c>
      <c r="I28" s="5" t="s">
        <v>76</v>
      </c>
      <c r="J28" s="5" t="s">
        <v>1108</v>
      </c>
      <c r="K28" s="5">
        <v>16</v>
      </c>
      <c r="L28" s="5">
        <v>4.3</v>
      </c>
      <c r="M28" s="5">
        <v>49</v>
      </c>
      <c r="N28" s="5">
        <v>0.13</v>
      </c>
      <c r="O28" s="5">
        <v>0.15</v>
      </c>
      <c r="P28" s="5">
        <v>0.91</v>
      </c>
      <c r="Q28" s="5">
        <v>0.28999999999999998</v>
      </c>
      <c r="R28" s="5">
        <v>0.22</v>
      </c>
      <c r="S28" s="5">
        <v>0.03</v>
      </c>
      <c r="T28" s="5">
        <v>0.1</v>
      </c>
      <c r="U28" s="5">
        <v>0.02</v>
      </c>
      <c r="V28" s="5"/>
      <c r="W28" s="5"/>
      <c r="X28" s="5"/>
      <c r="Y28" s="9">
        <v>160000</v>
      </c>
      <c r="Z28" s="9">
        <v>2.0799999999999999E-2</v>
      </c>
      <c r="AA28" s="9">
        <v>2.4E-2</v>
      </c>
      <c r="AB28" s="9">
        <v>0.14560000000000001</v>
      </c>
      <c r="AC28" s="9">
        <v>4.6399999999999997E-2</v>
      </c>
      <c r="AD28" s="9">
        <v>3.5200000000000002E-2</v>
      </c>
      <c r="AE28" s="9">
        <v>4.7999999999999996E-3</v>
      </c>
      <c r="AF28" s="9">
        <v>1.6E-2</v>
      </c>
      <c r="AG28" s="9">
        <v>3.2000000000000002E-3</v>
      </c>
    </row>
    <row r="29" spans="1:33">
      <c r="A29" s="5">
        <v>198504</v>
      </c>
      <c r="B29" s="5">
        <v>1985</v>
      </c>
      <c r="C29" s="5">
        <v>4</v>
      </c>
      <c r="D29" s="27" t="s">
        <v>1113</v>
      </c>
      <c r="E29" s="5">
        <v>194</v>
      </c>
      <c r="F29" s="5">
        <v>7094</v>
      </c>
      <c r="G29" s="5" t="s">
        <v>90</v>
      </c>
      <c r="H29" s="5" t="s">
        <v>91</v>
      </c>
      <c r="I29" s="5" t="s">
        <v>76</v>
      </c>
      <c r="J29" s="5" t="s">
        <v>1108</v>
      </c>
      <c r="K29" s="5">
        <v>17</v>
      </c>
      <c r="L29" s="5">
        <v>4.5</v>
      </c>
      <c r="M29" s="5">
        <v>35</v>
      </c>
      <c r="N29" s="5">
        <v>0.32</v>
      </c>
      <c r="O29" s="5">
        <v>0.14000000000000001</v>
      </c>
      <c r="P29" s="5">
        <v>0.76</v>
      </c>
      <c r="Q29" s="5">
        <v>0.41</v>
      </c>
      <c r="R29" s="5">
        <v>0.06</v>
      </c>
      <c r="S29" s="5">
        <v>0.03</v>
      </c>
      <c r="T29" s="5">
        <v>0.21</v>
      </c>
      <c r="U29" s="5">
        <v>0.02</v>
      </c>
      <c r="V29" s="5"/>
      <c r="W29" s="5"/>
      <c r="X29" s="5"/>
      <c r="Y29" s="9">
        <v>170000</v>
      </c>
      <c r="Z29" s="9">
        <v>5.4399999999999997E-2</v>
      </c>
      <c r="AA29" s="9">
        <v>2.3800000000000005E-2</v>
      </c>
      <c r="AB29" s="9">
        <v>0.12920000000000001</v>
      </c>
      <c r="AC29" s="9">
        <v>6.9699999999999998E-2</v>
      </c>
      <c r="AD29" s="9">
        <v>1.0200000000000001E-2</v>
      </c>
      <c r="AE29" s="9">
        <v>5.1000000000000004E-3</v>
      </c>
      <c r="AF29" s="9">
        <v>3.5700000000000003E-2</v>
      </c>
      <c r="AG29" s="9">
        <v>3.3999999999999998E-3</v>
      </c>
    </row>
    <row r="30" spans="1:33">
      <c r="A30" s="5">
        <v>198505</v>
      </c>
      <c r="B30" s="5">
        <v>1985</v>
      </c>
      <c r="C30" s="5">
        <v>5</v>
      </c>
      <c r="D30" s="27" t="s">
        <v>1113</v>
      </c>
      <c r="E30" s="5">
        <v>194</v>
      </c>
      <c r="F30" s="5">
        <v>7094</v>
      </c>
      <c r="G30" s="5" t="s">
        <v>90</v>
      </c>
      <c r="H30" s="5" t="s">
        <v>91</v>
      </c>
      <c r="I30" s="5" t="s">
        <v>76</v>
      </c>
      <c r="J30" s="5" t="s">
        <v>1108</v>
      </c>
      <c r="K30" s="5">
        <v>50</v>
      </c>
      <c r="L30" s="5">
        <v>4.5999999999999996</v>
      </c>
      <c r="M30" s="5">
        <v>27</v>
      </c>
      <c r="N30" s="5">
        <v>0.15</v>
      </c>
      <c r="O30" s="5">
        <v>0.17</v>
      </c>
      <c r="P30" s="5">
        <v>0.63</v>
      </c>
      <c r="Q30" s="5">
        <v>0.18</v>
      </c>
      <c r="R30" s="5">
        <v>0.06</v>
      </c>
      <c r="S30" s="5">
        <v>0.01</v>
      </c>
      <c r="T30" s="5">
        <v>7.0000000000000007E-2</v>
      </c>
      <c r="U30" s="5">
        <v>0.04</v>
      </c>
      <c r="V30" s="5"/>
      <c r="W30" s="5"/>
      <c r="X30" s="5"/>
      <c r="Y30" s="9">
        <v>500000</v>
      </c>
      <c r="Z30" s="9">
        <v>7.4999999999999997E-2</v>
      </c>
      <c r="AA30" s="9">
        <v>8.5000000000000006E-2</v>
      </c>
      <c r="AB30" s="9">
        <v>0.315</v>
      </c>
      <c r="AC30" s="9">
        <v>0.09</v>
      </c>
      <c r="AD30" s="9">
        <v>0.03</v>
      </c>
      <c r="AE30" s="9">
        <v>5.0000000000000001E-3</v>
      </c>
      <c r="AF30" s="9">
        <v>3.5000000000000003E-2</v>
      </c>
      <c r="AG30" s="9">
        <v>0.02</v>
      </c>
    </row>
    <row r="31" spans="1:33">
      <c r="A31" s="5">
        <v>198506</v>
      </c>
      <c r="B31" s="5">
        <v>1985</v>
      </c>
      <c r="C31" s="5">
        <v>6</v>
      </c>
      <c r="D31" s="27" t="s">
        <v>1113</v>
      </c>
      <c r="E31" s="5">
        <v>194</v>
      </c>
      <c r="F31" s="5">
        <v>7094</v>
      </c>
      <c r="G31" s="5" t="s">
        <v>90</v>
      </c>
      <c r="H31" s="5" t="s">
        <v>91</v>
      </c>
      <c r="I31" s="5" t="s">
        <v>76</v>
      </c>
      <c r="J31" s="5" t="s">
        <v>1108</v>
      </c>
      <c r="K31" s="5">
        <v>64</v>
      </c>
      <c r="L31" s="5">
        <v>4.4000000000000004</v>
      </c>
      <c r="M31" s="5">
        <v>36</v>
      </c>
      <c r="N31" s="5">
        <v>0.21</v>
      </c>
      <c r="O31" s="5">
        <v>0.01</v>
      </c>
      <c r="P31" s="5">
        <v>0.63</v>
      </c>
      <c r="Q31" s="5">
        <v>0.12</v>
      </c>
      <c r="R31" s="5">
        <v>0.05</v>
      </c>
      <c r="S31" s="5">
        <v>0.03</v>
      </c>
      <c r="T31" s="5">
        <v>0.09</v>
      </c>
      <c r="U31" s="5">
        <v>0.15</v>
      </c>
      <c r="V31" s="5"/>
      <c r="W31" s="5"/>
      <c r="X31" s="5"/>
      <c r="Y31" s="9">
        <v>640000</v>
      </c>
      <c r="Z31" s="9">
        <v>0.13439999999999999</v>
      </c>
      <c r="AA31" s="9">
        <v>6.4000000000000003E-3</v>
      </c>
      <c r="AB31" s="9">
        <v>0.4032</v>
      </c>
      <c r="AC31" s="9">
        <v>7.6799999999999993E-2</v>
      </c>
      <c r="AD31" s="9">
        <v>3.2000000000000001E-2</v>
      </c>
      <c r="AE31" s="9">
        <v>1.9199999999999998E-2</v>
      </c>
      <c r="AF31" s="9">
        <v>5.7599999999999998E-2</v>
      </c>
      <c r="AG31" s="9">
        <v>9.6000000000000002E-2</v>
      </c>
    </row>
    <row r="32" spans="1:33">
      <c r="A32" s="5">
        <v>198507</v>
      </c>
      <c r="B32" s="5">
        <v>1985</v>
      </c>
      <c r="C32" s="5">
        <v>7</v>
      </c>
      <c r="D32" s="27" t="s">
        <v>1113</v>
      </c>
      <c r="E32" s="5">
        <v>194</v>
      </c>
      <c r="F32" s="5">
        <v>7094</v>
      </c>
      <c r="G32" s="5" t="s">
        <v>90</v>
      </c>
      <c r="H32" s="5" t="s">
        <v>91</v>
      </c>
      <c r="I32" s="5" t="s">
        <v>76</v>
      </c>
      <c r="J32" s="5" t="s">
        <v>1108</v>
      </c>
      <c r="K32" s="5"/>
      <c r="L32" s="5"/>
      <c r="M32" s="5"/>
      <c r="N32" s="5"/>
      <c r="O32" s="5"/>
      <c r="P32" s="5"/>
      <c r="Q32" s="5"/>
      <c r="R32" s="5"/>
      <c r="S32" s="5"/>
      <c r="T32" s="5"/>
      <c r="U32" s="5"/>
      <c r="V32" s="5"/>
      <c r="W32" s="5"/>
      <c r="X32" s="5" t="s">
        <v>92</v>
      </c>
      <c r="Y32" s="9">
        <v>0</v>
      </c>
      <c r="Z32" s="9" t="s">
        <v>45</v>
      </c>
      <c r="AA32" s="9" t="s">
        <v>45</v>
      </c>
      <c r="AB32" s="9" t="s">
        <v>45</v>
      </c>
      <c r="AC32" s="9" t="s">
        <v>45</v>
      </c>
      <c r="AD32" s="9" t="s">
        <v>45</v>
      </c>
      <c r="AE32" s="9" t="s">
        <v>45</v>
      </c>
      <c r="AF32" s="9" t="s">
        <v>45</v>
      </c>
      <c r="AG32" s="9" t="s">
        <v>45</v>
      </c>
    </row>
    <row r="33" spans="1:33">
      <c r="A33" s="5">
        <v>198508</v>
      </c>
      <c r="B33" s="5">
        <v>1985</v>
      </c>
      <c r="C33" s="5">
        <v>8</v>
      </c>
      <c r="D33" s="27" t="s">
        <v>1113</v>
      </c>
      <c r="E33" s="5">
        <v>194</v>
      </c>
      <c r="F33" s="5">
        <v>7094</v>
      </c>
      <c r="G33" s="5" t="s">
        <v>90</v>
      </c>
      <c r="H33" s="5" t="s">
        <v>91</v>
      </c>
      <c r="I33" s="5" t="s">
        <v>76</v>
      </c>
      <c r="J33" s="5" t="s">
        <v>1108</v>
      </c>
      <c r="K33" s="5">
        <v>180</v>
      </c>
      <c r="L33" s="5">
        <v>4.7</v>
      </c>
      <c r="M33" s="5">
        <v>20</v>
      </c>
      <c r="N33" s="5">
        <v>0.14000000000000001</v>
      </c>
      <c r="O33" s="5">
        <v>0.03</v>
      </c>
      <c r="P33" s="5">
        <v>0.34</v>
      </c>
      <c r="Q33" s="5">
        <v>0.05</v>
      </c>
      <c r="R33" s="5">
        <v>0.09</v>
      </c>
      <c r="S33" s="5">
        <v>0.03</v>
      </c>
      <c r="T33" s="5">
        <v>0.03</v>
      </c>
      <c r="U33" s="5">
        <v>0.02</v>
      </c>
      <c r="V33" s="5"/>
      <c r="W33" s="5"/>
      <c r="X33" s="5" t="s">
        <v>92</v>
      </c>
      <c r="Y33" s="9">
        <v>1800000</v>
      </c>
      <c r="Z33" s="9">
        <v>0.252</v>
      </c>
      <c r="AA33" s="9">
        <v>5.3999999999999999E-2</v>
      </c>
      <c r="AB33" s="9">
        <v>0.61199999999999999</v>
      </c>
      <c r="AC33" s="9">
        <v>0.09</v>
      </c>
      <c r="AD33" s="9">
        <v>0.16200000000000001</v>
      </c>
      <c r="AE33" s="9">
        <v>5.3999999999999999E-2</v>
      </c>
      <c r="AF33" s="9">
        <v>5.3999999999999999E-2</v>
      </c>
      <c r="AG33" s="9">
        <v>3.5999999999999997E-2</v>
      </c>
    </row>
    <row r="34" spans="1:33">
      <c r="A34" s="5">
        <v>198509</v>
      </c>
      <c r="B34" s="5">
        <v>1985</v>
      </c>
      <c r="C34" s="5">
        <v>9</v>
      </c>
      <c r="D34" s="27" t="s">
        <v>1113</v>
      </c>
      <c r="E34" s="5">
        <v>194</v>
      </c>
      <c r="F34" s="5">
        <v>7094</v>
      </c>
      <c r="G34" s="5" t="s">
        <v>90</v>
      </c>
      <c r="H34" s="5" t="s">
        <v>91</v>
      </c>
      <c r="I34" s="5" t="s">
        <v>76</v>
      </c>
      <c r="J34" s="5" t="s">
        <v>1108</v>
      </c>
      <c r="K34" s="5">
        <v>55</v>
      </c>
      <c r="L34" s="5">
        <v>5</v>
      </c>
      <c r="M34" s="5">
        <v>10</v>
      </c>
      <c r="N34" s="5">
        <v>0.34</v>
      </c>
      <c r="O34" s="5">
        <v>0.01</v>
      </c>
      <c r="P34" s="5">
        <v>0.14000000000000001</v>
      </c>
      <c r="Q34" s="5">
        <v>0.01</v>
      </c>
      <c r="R34" s="5">
        <v>0.09</v>
      </c>
      <c r="S34" s="5">
        <v>0.04</v>
      </c>
      <c r="T34" s="5">
        <v>0.13</v>
      </c>
      <c r="U34" s="5">
        <v>0.13</v>
      </c>
      <c r="V34" s="5"/>
      <c r="W34" s="5"/>
      <c r="X34" s="5"/>
      <c r="Y34" s="9">
        <v>550000</v>
      </c>
      <c r="Z34" s="9">
        <v>0.187</v>
      </c>
      <c r="AA34" s="9">
        <v>5.4999999999999997E-3</v>
      </c>
      <c r="AB34" s="9">
        <v>7.7000000000000013E-2</v>
      </c>
      <c r="AC34" s="9">
        <v>5.4999999999999997E-3</v>
      </c>
      <c r="AD34" s="9">
        <v>4.9500000000000002E-2</v>
      </c>
      <c r="AE34" s="9">
        <v>2.1999999999999999E-2</v>
      </c>
      <c r="AF34" s="9">
        <v>7.1499999999999994E-2</v>
      </c>
      <c r="AG34" s="9">
        <v>7.1499999999999994E-2</v>
      </c>
    </row>
    <row r="35" spans="1:33">
      <c r="A35" s="5">
        <v>198510</v>
      </c>
      <c r="B35" s="5">
        <v>1985</v>
      </c>
      <c r="C35" s="5">
        <v>10</v>
      </c>
      <c r="D35" s="27" t="s">
        <v>1113</v>
      </c>
      <c r="E35" s="5">
        <v>194</v>
      </c>
      <c r="F35" s="5">
        <v>7094</v>
      </c>
      <c r="G35" s="5" t="s">
        <v>90</v>
      </c>
      <c r="H35" s="5" t="s">
        <v>91</v>
      </c>
      <c r="I35" s="5" t="s">
        <v>76</v>
      </c>
      <c r="J35" s="5" t="s">
        <v>1108</v>
      </c>
      <c r="K35" s="5">
        <v>94</v>
      </c>
      <c r="L35" s="5"/>
      <c r="M35" s="5"/>
      <c r="N35" s="5">
        <v>1.28</v>
      </c>
      <c r="O35" s="5">
        <v>0.05</v>
      </c>
      <c r="P35" s="5">
        <v>0.17</v>
      </c>
      <c r="Q35" s="5">
        <v>0.19</v>
      </c>
      <c r="R35" s="5"/>
      <c r="S35" s="5">
        <v>0.08</v>
      </c>
      <c r="T35" s="5">
        <v>0.68</v>
      </c>
      <c r="U35" s="5">
        <v>0.28999999999999998</v>
      </c>
      <c r="V35" s="5"/>
      <c r="W35" s="5"/>
      <c r="X35" s="5"/>
      <c r="Y35" s="9">
        <v>940000</v>
      </c>
      <c r="Z35" s="9">
        <v>1.2032</v>
      </c>
      <c r="AA35" s="9">
        <v>4.7E-2</v>
      </c>
      <c r="AB35" s="9">
        <v>0.1598</v>
      </c>
      <c r="AC35" s="9">
        <v>0.17860000000000001</v>
      </c>
      <c r="AD35" s="9" t="s">
        <v>45</v>
      </c>
      <c r="AE35" s="9">
        <v>7.5200000000000003E-2</v>
      </c>
      <c r="AF35" s="9">
        <v>0.63919999999999999</v>
      </c>
      <c r="AG35" s="9">
        <v>0.27260000000000001</v>
      </c>
    </row>
    <row r="36" spans="1:33">
      <c r="A36" s="5">
        <v>198511</v>
      </c>
      <c r="B36" s="5">
        <v>1985</v>
      </c>
      <c r="C36" s="5">
        <v>11</v>
      </c>
      <c r="D36" s="27" t="s">
        <v>1113</v>
      </c>
      <c r="E36" s="5">
        <v>194</v>
      </c>
      <c r="F36" s="5">
        <v>7094</v>
      </c>
      <c r="G36" s="5" t="s">
        <v>90</v>
      </c>
      <c r="H36" s="5" t="s">
        <v>91</v>
      </c>
      <c r="I36" s="5" t="s">
        <v>76</v>
      </c>
      <c r="J36" s="5" t="s">
        <v>1108</v>
      </c>
      <c r="K36" s="5">
        <v>48</v>
      </c>
      <c r="L36" s="5">
        <v>4.8</v>
      </c>
      <c r="M36" s="5">
        <v>14</v>
      </c>
      <c r="N36" s="5">
        <v>0.16</v>
      </c>
      <c r="O36" s="5">
        <v>0.12</v>
      </c>
      <c r="P36" s="5">
        <v>0.11</v>
      </c>
      <c r="Q36" s="5">
        <v>0.02</v>
      </c>
      <c r="R36" s="5">
        <v>0.02</v>
      </c>
      <c r="S36" s="5">
        <v>0.01</v>
      </c>
      <c r="T36" s="5">
        <v>0.08</v>
      </c>
      <c r="U36" s="5">
        <v>0.02</v>
      </c>
      <c r="V36" s="5"/>
      <c r="W36" s="5"/>
      <c r="X36" s="5"/>
      <c r="Y36" s="9">
        <v>480000</v>
      </c>
      <c r="Z36" s="9">
        <v>7.6799999999999993E-2</v>
      </c>
      <c r="AA36" s="9">
        <v>5.7599999999999998E-2</v>
      </c>
      <c r="AB36" s="9">
        <v>5.28E-2</v>
      </c>
      <c r="AC36" s="9">
        <v>9.5999999999999992E-3</v>
      </c>
      <c r="AD36" s="9">
        <v>9.5999999999999992E-3</v>
      </c>
      <c r="AE36" s="9">
        <v>4.7999999999999996E-3</v>
      </c>
      <c r="AF36" s="9">
        <v>3.8399999999999997E-2</v>
      </c>
      <c r="AG36" s="9">
        <v>9.5999999999999992E-3</v>
      </c>
    </row>
    <row r="37" spans="1:33">
      <c r="A37" s="5">
        <v>198512</v>
      </c>
      <c r="B37" s="5">
        <v>1985</v>
      </c>
      <c r="C37" s="5">
        <v>12</v>
      </c>
      <c r="D37" s="27" t="s">
        <v>1113</v>
      </c>
      <c r="E37" s="5">
        <v>194</v>
      </c>
      <c r="F37" s="5">
        <v>7094</v>
      </c>
      <c r="G37" s="5" t="s">
        <v>90</v>
      </c>
      <c r="H37" s="5" t="s">
        <v>91</v>
      </c>
      <c r="I37" s="5" t="s">
        <v>76</v>
      </c>
      <c r="J37" s="5" t="s">
        <v>1108</v>
      </c>
      <c r="K37" s="5">
        <v>20</v>
      </c>
      <c r="L37" s="5">
        <v>4.8</v>
      </c>
      <c r="M37" s="5">
        <v>16</v>
      </c>
      <c r="N37" s="5">
        <v>0.22</v>
      </c>
      <c r="O37" s="5">
        <v>0.12</v>
      </c>
      <c r="P37" s="5">
        <v>0.16</v>
      </c>
      <c r="Q37" s="5">
        <v>0.02</v>
      </c>
      <c r="R37" s="5">
        <v>0.06</v>
      </c>
      <c r="S37" s="5">
        <v>0.02</v>
      </c>
      <c r="T37" s="5">
        <v>0.13</v>
      </c>
      <c r="U37" s="5">
        <v>0.02</v>
      </c>
      <c r="V37" s="5"/>
      <c r="W37" s="5"/>
      <c r="X37" s="5"/>
      <c r="Y37" s="9">
        <v>200000.00000000003</v>
      </c>
      <c r="Z37" s="9">
        <v>4.4000000000000004E-2</v>
      </c>
      <c r="AA37" s="9">
        <v>2.4000000000000004E-2</v>
      </c>
      <c r="AB37" s="9">
        <v>3.2000000000000001E-2</v>
      </c>
      <c r="AC37" s="9">
        <v>4.0000000000000001E-3</v>
      </c>
      <c r="AD37" s="9">
        <v>1.2000000000000002E-2</v>
      </c>
      <c r="AE37" s="9">
        <v>4.0000000000000001E-3</v>
      </c>
      <c r="AF37" s="9">
        <v>2.6000000000000002E-2</v>
      </c>
      <c r="AG37" s="9">
        <v>4.0000000000000001E-3</v>
      </c>
    </row>
    <row r="38" spans="1:33">
      <c r="A38" s="5">
        <v>198601</v>
      </c>
      <c r="B38" s="5">
        <v>1986</v>
      </c>
      <c r="C38" s="5">
        <v>1</v>
      </c>
      <c r="D38" s="27" t="s">
        <v>1113</v>
      </c>
      <c r="E38" s="5">
        <v>194</v>
      </c>
      <c r="F38" s="5">
        <v>7094</v>
      </c>
      <c r="G38" s="5" t="s">
        <v>90</v>
      </c>
      <c r="H38" s="5" t="s">
        <v>91</v>
      </c>
      <c r="I38" s="5" t="s">
        <v>76</v>
      </c>
      <c r="J38" s="5" t="s">
        <v>1108</v>
      </c>
      <c r="K38" s="5">
        <v>36</v>
      </c>
      <c r="L38" s="5">
        <v>4.5</v>
      </c>
      <c r="M38" s="5">
        <v>35</v>
      </c>
      <c r="N38" s="5">
        <v>0.2</v>
      </c>
      <c r="O38" s="5">
        <v>0.33</v>
      </c>
      <c r="P38" s="5">
        <v>0.45</v>
      </c>
      <c r="Q38" s="5">
        <v>0.09</v>
      </c>
      <c r="R38" s="5">
        <v>0.06</v>
      </c>
      <c r="S38" s="5">
        <v>0.02</v>
      </c>
      <c r="T38" s="5">
        <v>0.08</v>
      </c>
      <c r="U38" s="5">
        <v>0.02</v>
      </c>
      <c r="V38" s="5"/>
      <c r="W38" s="5"/>
      <c r="X38" s="5"/>
      <c r="Y38" s="9">
        <v>360000</v>
      </c>
      <c r="Z38" s="9">
        <v>7.1999999999999995E-2</v>
      </c>
      <c r="AA38" s="9">
        <v>0.1188</v>
      </c>
      <c r="AB38" s="9">
        <v>0.16200000000000001</v>
      </c>
      <c r="AC38" s="9">
        <v>3.2399999999999998E-2</v>
      </c>
      <c r="AD38" s="9">
        <v>2.1600000000000001E-2</v>
      </c>
      <c r="AE38" s="9">
        <v>7.1999999999999998E-3</v>
      </c>
      <c r="AF38" s="9">
        <v>2.8799999999999999E-2</v>
      </c>
      <c r="AG38" s="9">
        <v>7.1999999999999998E-3</v>
      </c>
    </row>
    <row r="39" spans="1:33">
      <c r="A39" s="5">
        <v>198602</v>
      </c>
      <c r="B39" s="5">
        <v>1986</v>
      </c>
      <c r="C39" s="5">
        <v>2</v>
      </c>
      <c r="D39" s="27" t="s">
        <v>1113</v>
      </c>
      <c r="E39" s="5">
        <v>194</v>
      </c>
      <c r="F39" s="5">
        <v>7094</v>
      </c>
      <c r="G39" s="5" t="s">
        <v>90</v>
      </c>
      <c r="H39" s="5" t="s">
        <v>91</v>
      </c>
      <c r="I39" s="5" t="s">
        <v>76</v>
      </c>
      <c r="J39" s="5" t="s">
        <v>1108</v>
      </c>
      <c r="K39" s="5">
        <v>28</v>
      </c>
      <c r="L39" s="5">
        <v>4.9000000000000004</v>
      </c>
      <c r="M39" s="5">
        <v>14</v>
      </c>
      <c r="N39" s="5">
        <v>0.69</v>
      </c>
      <c r="O39" s="5">
        <v>0.11</v>
      </c>
      <c r="P39" s="5">
        <v>0.24</v>
      </c>
      <c r="Q39" s="5">
        <v>0.05</v>
      </c>
      <c r="R39" s="5">
        <v>0.08</v>
      </c>
      <c r="S39" s="5">
        <v>0.06</v>
      </c>
      <c r="T39" s="5">
        <v>0.35</v>
      </c>
      <c r="U39" s="5">
        <v>0.05</v>
      </c>
      <c r="V39" s="5"/>
      <c r="W39" s="5"/>
      <c r="X39" s="5"/>
      <c r="Y39" s="9">
        <v>280000</v>
      </c>
      <c r="Z39" s="9">
        <v>0.19319999999999998</v>
      </c>
      <c r="AA39" s="9">
        <v>3.0800000000000001E-2</v>
      </c>
      <c r="AB39" s="9">
        <v>6.7199999999999996E-2</v>
      </c>
      <c r="AC39" s="9">
        <v>1.4E-2</v>
      </c>
      <c r="AD39" s="9">
        <v>2.24E-2</v>
      </c>
      <c r="AE39" s="9">
        <v>1.6799999999999999E-2</v>
      </c>
      <c r="AF39" s="9">
        <v>9.8000000000000004E-2</v>
      </c>
      <c r="AG39" s="9">
        <v>1.4E-2</v>
      </c>
    </row>
    <row r="40" spans="1:33">
      <c r="A40" s="5">
        <v>198603</v>
      </c>
      <c r="B40" s="5">
        <v>1986</v>
      </c>
      <c r="C40" s="5">
        <v>3</v>
      </c>
      <c r="D40" s="27" t="s">
        <v>1113</v>
      </c>
      <c r="E40" s="5">
        <v>194</v>
      </c>
      <c r="F40" s="5">
        <v>7094</v>
      </c>
      <c r="G40" s="5" t="s">
        <v>90</v>
      </c>
      <c r="H40" s="5" t="s">
        <v>91</v>
      </c>
      <c r="I40" s="5" t="s">
        <v>76</v>
      </c>
      <c r="J40" s="5" t="s">
        <v>1108</v>
      </c>
      <c r="K40" s="5">
        <v>27</v>
      </c>
      <c r="L40" s="5">
        <v>4.5</v>
      </c>
      <c r="M40" s="5">
        <v>35</v>
      </c>
      <c r="N40" s="5">
        <v>0.19</v>
      </c>
      <c r="O40" s="5">
        <v>0.3</v>
      </c>
      <c r="P40" s="5">
        <v>0.47</v>
      </c>
      <c r="Q40" s="5">
        <v>0.09</v>
      </c>
      <c r="R40" s="5">
        <v>0.06</v>
      </c>
      <c r="S40" s="5">
        <v>0.02</v>
      </c>
      <c r="T40" s="5">
        <v>0.1</v>
      </c>
      <c r="U40" s="5">
        <v>0.06</v>
      </c>
      <c r="V40" s="5"/>
      <c r="W40" s="5"/>
      <c r="X40" s="5"/>
      <c r="Y40" s="9">
        <v>270000</v>
      </c>
      <c r="Z40" s="9">
        <v>5.1299999999999998E-2</v>
      </c>
      <c r="AA40" s="9">
        <v>8.1000000000000003E-2</v>
      </c>
      <c r="AB40" s="9">
        <v>0.12690000000000001</v>
      </c>
      <c r="AC40" s="9">
        <v>2.4299999999999999E-2</v>
      </c>
      <c r="AD40" s="9">
        <v>1.6199999999999999E-2</v>
      </c>
      <c r="AE40" s="9">
        <v>5.4000000000000003E-3</v>
      </c>
      <c r="AF40" s="9">
        <v>2.7E-2</v>
      </c>
      <c r="AG40" s="9">
        <v>1.6199999999999999E-2</v>
      </c>
    </row>
    <row r="41" spans="1:33">
      <c r="A41" s="5">
        <v>198604</v>
      </c>
      <c r="B41" s="5">
        <v>1986</v>
      </c>
      <c r="C41" s="5">
        <v>4</v>
      </c>
      <c r="D41" s="27" t="s">
        <v>1113</v>
      </c>
      <c r="E41" s="5">
        <v>194</v>
      </c>
      <c r="F41" s="5">
        <v>7094</v>
      </c>
      <c r="G41" s="5" t="s">
        <v>90</v>
      </c>
      <c r="H41" s="5" t="s">
        <v>91</v>
      </c>
      <c r="I41" s="5" t="s">
        <v>76</v>
      </c>
      <c r="J41" s="5" t="s">
        <v>1108</v>
      </c>
      <c r="K41" s="5">
        <v>34</v>
      </c>
      <c r="L41" s="5">
        <v>4.8</v>
      </c>
      <c r="M41" s="5">
        <v>18</v>
      </c>
      <c r="N41" s="5">
        <v>0.27</v>
      </c>
      <c r="O41" s="5">
        <v>0.18</v>
      </c>
      <c r="P41" s="5">
        <v>0.93</v>
      </c>
      <c r="Q41" s="5">
        <v>0.46</v>
      </c>
      <c r="R41" s="5">
        <v>0.21</v>
      </c>
      <c r="S41" s="5">
        <v>0.04</v>
      </c>
      <c r="T41" s="5">
        <v>0.2</v>
      </c>
      <c r="U41" s="5">
        <v>0.11</v>
      </c>
      <c r="V41" s="5"/>
      <c r="W41" s="5"/>
      <c r="X41" s="5"/>
      <c r="Y41" s="9">
        <v>340000</v>
      </c>
      <c r="Z41" s="9">
        <v>9.1800000000000007E-2</v>
      </c>
      <c r="AA41" s="9">
        <v>6.1199999999999997E-2</v>
      </c>
      <c r="AB41" s="9">
        <v>0.31619999999999998</v>
      </c>
      <c r="AC41" s="9">
        <v>0.15640000000000001</v>
      </c>
      <c r="AD41" s="9">
        <v>7.1400000000000005E-2</v>
      </c>
      <c r="AE41" s="9">
        <v>1.3599999999999999E-2</v>
      </c>
      <c r="AF41" s="9">
        <v>6.8000000000000005E-2</v>
      </c>
      <c r="AG41" s="9">
        <v>3.7400000000000003E-2</v>
      </c>
    </row>
    <row r="42" spans="1:33">
      <c r="A42" s="5">
        <v>198605</v>
      </c>
      <c r="B42" s="5">
        <v>1986</v>
      </c>
      <c r="C42" s="5">
        <v>5</v>
      </c>
      <c r="D42" s="27" t="s">
        <v>1113</v>
      </c>
      <c r="E42" s="5">
        <v>194</v>
      </c>
      <c r="F42" s="5">
        <v>7094</v>
      </c>
      <c r="G42" s="5" t="s">
        <v>90</v>
      </c>
      <c r="H42" s="5" t="s">
        <v>91</v>
      </c>
      <c r="I42" s="5" t="s">
        <v>76</v>
      </c>
      <c r="J42" s="5" t="s">
        <v>1108</v>
      </c>
      <c r="K42" s="5">
        <v>109</v>
      </c>
      <c r="L42" s="5">
        <v>4.9000000000000004</v>
      </c>
      <c r="M42" s="5">
        <v>12</v>
      </c>
      <c r="N42" s="5">
        <v>7.0000000000000007E-2</v>
      </c>
      <c r="O42" s="5">
        <v>0.09</v>
      </c>
      <c r="P42" s="5">
        <v>0.41</v>
      </c>
      <c r="Q42" s="5">
        <v>0.25</v>
      </c>
      <c r="R42" s="5">
        <v>0.06</v>
      </c>
      <c r="S42" s="5">
        <v>0.01</v>
      </c>
      <c r="T42" s="5">
        <v>0.05</v>
      </c>
      <c r="U42" s="5">
        <v>0.02</v>
      </c>
      <c r="V42" s="5"/>
      <c r="W42" s="5"/>
      <c r="X42" s="5"/>
      <c r="Y42" s="9">
        <v>1090000</v>
      </c>
      <c r="Z42" s="9">
        <v>7.6300000000000007E-2</v>
      </c>
      <c r="AA42" s="9">
        <v>9.8100000000000007E-2</v>
      </c>
      <c r="AB42" s="9">
        <v>0.44690000000000002</v>
      </c>
      <c r="AC42" s="9">
        <v>0.27250000000000002</v>
      </c>
      <c r="AD42" s="9">
        <v>6.54E-2</v>
      </c>
      <c r="AE42" s="9">
        <v>1.09E-2</v>
      </c>
      <c r="AF42" s="9">
        <v>5.45E-2</v>
      </c>
      <c r="AG42" s="9">
        <v>2.18E-2</v>
      </c>
    </row>
    <row r="43" spans="1:33">
      <c r="A43" s="5">
        <v>198606</v>
      </c>
      <c r="B43" s="5">
        <v>1986</v>
      </c>
      <c r="C43" s="5">
        <v>6</v>
      </c>
      <c r="D43" s="27" t="s">
        <v>1113</v>
      </c>
      <c r="E43" s="5">
        <v>194</v>
      </c>
      <c r="F43" s="5">
        <v>7094</v>
      </c>
      <c r="G43" s="5" t="s">
        <v>90</v>
      </c>
      <c r="H43" s="5" t="s">
        <v>91</v>
      </c>
      <c r="I43" s="5" t="s">
        <v>76</v>
      </c>
      <c r="J43" s="5" t="s">
        <v>1108</v>
      </c>
      <c r="K43" s="5">
        <v>11</v>
      </c>
      <c r="L43" s="5"/>
      <c r="M43" s="5"/>
      <c r="N43" s="5">
        <v>0.2</v>
      </c>
      <c r="O43" s="5">
        <v>0.01</v>
      </c>
      <c r="P43" s="5">
        <v>0.93</v>
      </c>
      <c r="Q43" s="5">
        <v>0.04</v>
      </c>
      <c r="R43" s="5">
        <v>0.06</v>
      </c>
      <c r="S43" s="5">
        <v>0.01</v>
      </c>
      <c r="T43" s="5">
        <v>0.05</v>
      </c>
      <c r="U43" s="5">
        <v>0.02</v>
      </c>
      <c r="V43" s="5"/>
      <c r="W43" s="5"/>
      <c r="X43" s="5"/>
      <c r="Y43" s="9">
        <v>110000</v>
      </c>
      <c r="Z43" s="9">
        <v>2.1999999999999999E-2</v>
      </c>
      <c r="AA43" s="9">
        <v>1.1000000000000001E-3</v>
      </c>
      <c r="AB43" s="9">
        <v>0.1023</v>
      </c>
      <c r="AC43" s="9">
        <v>4.4000000000000003E-3</v>
      </c>
      <c r="AD43" s="9">
        <v>6.6E-3</v>
      </c>
      <c r="AE43" s="9">
        <v>1.1000000000000001E-3</v>
      </c>
      <c r="AF43" s="9">
        <v>5.4999999999999997E-3</v>
      </c>
      <c r="AG43" s="9">
        <v>2.2000000000000001E-3</v>
      </c>
    </row>
    <row r="44" spans="1:33">
      <c r="A44" s="5">
        <v>198607</v>
      </c>
      <c r="B44" s="5">
        <v>1986</v>
      </c>
      <c r="C44" s="5">
        <v>7</v>
      </c>
      <c r="D44" s="27" t="s">
        <v>1113</v>
      </c>
      <c r="E44" s="5">
        <v>194</v>
      </c>
      <c r="F44" s="5">
        <v>7094</v>
      </c>
      <c r="G44" s="5" t="s">
        <v>90</v>
      </c>
      <c r="H44" s="5" t="s">
        <v>91</v>
      </c>
      <c r="I44" s="5" t="s">
        <v>76</v>
      </c>
      <c r="J44" s="5" t="s">
        <v>1108</v>
      </c>
      <c r="K44" s="5">
        <v>134</v>
      </c>
      <c r="L44" s="5">
        <v>4.7</v>
      </c>
      <c r="M44" s="5">
        <v>20</v>
      </c>
      <c r="N44" s="5">
        <v>0.17</v>
      </c>
      <c r="O44" s="5">
        <v>0.13</v>
      </c>
      <c r="P44" s="5">
        <v>0.55000000000000004</v>
      </c>
      <c r="Q44" s="5">
        <v>0.01</v>
      </c>
      <c r="R44" s="5">
        <v>7.0000000000000007E-2</v>
      </c>
      <c r="S44" s="5">
        <v>0.01</v>
      </c>
      <c r="T44" s="5">
        <v>0.13</v>
      </c>
      <c r="U44" s="5">
        <v>0.05</v>
      </c>
      <c r="V44" s="5"/>
      <c r="W44" s="5"/>
      <c r="X44" s="5"/>
      <c r="Y44" s="9">
        <v>1340000</v>
      </c>
      <c r="Z44" s="9">
        <v>0.22780000000000003</v>
      </c>
      <c r="AA44" s="9">
        <v>0.17419999999999999</v>
      </c>
      <c r="AB44" s="9">
        <v>0.7370000000000001</v>
      </c>
      <c r="AC44" s="9">
        <v>1.34E-2</v>
      </c>
      <c r="AD44" s="9">
        <v>9.3800000000000008E-2</v>
      </c>
      <c r="AE44" s="9">
        <v>1.34E-2</v>
      </c>
      <c r="AF44" s="9">
        <v>0.17419999999999999</v>
      </c>
      <c r="AG44" s="9">
        <v>6.7000000000000004E-2</v>
      </c>
    </row>
    <row r="45" spans="1:33">
      <c r="A45" s="5">
        <v>198608</v>
      </c>
      <c r="B45" s="5">
        <v>1986</v>
      </c>
      <c r="C45" s="5">
        <v>8</v>
      </c>
      <c r="D45" s="27" t="s">
        <v>1113</v>
      </c>
      <c r="E45" s="5">
        <v>194</v>
      </c>
      <c r="F45" s="5">
        <v>7094</v>
      </c>
      <c r="G45" s="5" t="s">
        <v>90</v>
      </c>
      <c r="H45" s="5" t="s">
        <v>91</v>
      </c>
      <c r="I45" s="5" t="s">
        <v>76</v>
      </c>
      <c r="J45" s="5" t="s">
        <v>1108</v>
      </c>
      <c r="K45" s="5"/>
      <c r="L45" s="5"/>
      <c r="M45" s="5"/>
      <c r="N45" s="5"/>
      <c r="O45" s="5"/>
      <c r="P45" s="5"/>
      <c r="Q45" s="5"/>
      <c r="R45" s="5"/>
      <c r="S45" s="5"/>
      <c r="T45" s="5"/>
      <c r="U45" s="5"/>
      <c r="V45" s="5"/>
      <c r="W45" s="5"/>
      <c r="X45" s="5" t="s">
        <v>92</v>
      </c>
      <c r="Y45" s="9">
        <v>0</v>
      </c>
      <c r="Z45" s="9" t="s">
        <v>45</v>
      </c>
      <c r="AA45" s="9" t="s">
        <v>45</v>
      </c>
      <c r="AB45" s="9" t="s">
        <v>45</v>
      </c>
      <c r="AC45" s="9" t="s">
        <v>45</v>
      </c>
      <c r="AD45" s="9" t="s">
        <v>45</v>
      </c>
      <c r="AE45" s="9" t="s">
        <v>45</v>
      </c>
      <c r="AF45" s="9" t="s">
        <v>45</v>
      </c>
      <c r="AG45" s="9" t="s">
        <v>45</v>
      </c>
    </row>
    <row r="46" spans="1:33">
      <c r="A46" s="5">
        <v>198609</v>
      </c>
      <c r="B46" s="5">
        <v>1986</v>
      </c>
      <c r="C46" s="5">
        <v>9</v>
      </c>
      <c r="D46" s="27" t="s">
        <v>1113</v>
      </c>
      <c r="E46" s="5">
        <v>194</v>
      </c>
      <c r="F46" s="5">
        <v>7094</v>
      </c>
      <c r="G46" s="5" t="s">
        <v>90</v>
      </c>
      <c r="H46" s="5" t="s">
        <v>91</v>
      </c>
      <c r="I46" s="5" t="s">
        <v>76</v>
      </c>
      <c r="J46" s="5" t="s">
        <v>1108</v>
      </c>
      <c r="K46" s="5">
        <v>42</v>
      </c>
      <c r="L46" s="5">
        <v>5.6</v>
      </c>
      <c r="M46" s="5">
        <v>3</v>
      </c>
      <c r="N46" s="5">
        <v>0.16</v>
      </c>
      <c r="O46" s="5">
        <v>0.05</v>
      </c>
      <c r="P46" s="5">
        <v>0.16</v>
      </c>
      <c r="Q46" s="5">
        <v>0.21</v>
      </c>
      <c r="R46" s="5">
        <v>0.02</v>
      </c>
      <c r="S46" s="5">
        <v>0.01</v>
      </c>
      <c r="T46" s="5">
        <v>0.09</v>
      </c>
      <c r="U46" s="5">
        <v>0.17</v>
      </c>
      <c r="V46" s="5"/>
      <c r="W46" s="5"/>
      <c r="X46" s="5"/>
      <c r="Y46" s="9">
        <v>420000</v>
      </c>
      <c r="Z46" s="9">
        <v>6.7199999999999996E-2</v>
      </c>
      <c r="AA46" s="9">
        <v>2.1000000000000001E-2</v>
      </c>
      <c r="AB46" s="9">
        <v>6.7199999999999996E-2</v>
      </c>
      <c r="AC46" s="9">
        <v>8.8200000000000001E-2</v>
      </c>
      <c r="AD46" s="9">
        <v>8.3999999999999995E-3</v>
      </c>
      <c r="AE46" s="9">
        <v>4.1999999999999997E-3</v>
      </c>
      <c r="AF46" s="9">
        <v>3.78E-2</v>
      </c>
      <c r="AG46" s="9">
        <v>7.1400000000000005E-2</v>
      </c>
    </row>
    <row r="47" spans="1:33">
      <c r="A47" s="5">
        <v>198610</v>
      </c>
      <c r="B47" s="5">
        <v>1986</v>
      </c>
      <c r="C47" s="5">
        <v>10</v>
      </c>
      <c r="D47" s="27" t="s">
        <v>1113</v>
      </c>
      <c r="E47" s="5">
        <v>194</v>
      </c>
      <c r="F47" s="5">
        <v>7094</v>
      </c>
      <c r="G47" s="5" t="s">
        <v>90</v>
      </c>
      <c r="H47" s="5" t="s">
        <v>91</v>
      </c>
      <c r="I47" s="5" t="s">
        <v>76</v>
      </c>
      <c r="J47" s="5" t="s">
        <v>1108</v>
      </c>
      <c r="K47" s="5">
        <v>71</v>
      </c>
      <c r="L47" s="5">
        <v>4.7</v>
      </c>
      <c r="M47" s="5">
        <v>22</v>
      </c>
      <c r="N47" s="5">
        <v>0.49</v>
      </c>
      <c r="O47" s="5">
        <v>0.14000000000000001</v>
      </c>
      <c r="P47" s="5">
        <v>0.36</v>
      </c>
      <c r="Q47" s="5">
        <v>0.12</v>
      </c>
      <c r="R47" s="5">
        <v>0.04</v>
      </c>
      <c r="S47" s="5">
        <v>0.04</v>
      </c>
      <c r="T47" s="5">
        <v>0.27</v>
      </c>
      <c r="U47" s="5">
        <v>0.06</v>
      </c>
      <c r="V47" s="5"/>
      <c r="W47" s="5"/>
      <c r="X47" s="5"/>
      <c r="Y47" s="9">
        <v>710000</v>
      </c>
      <c r="Z47" s="9">
        <v>0.34789999999999999</v>
      </c>
      <c r="AA47" s="9">
        <v>9.9400000000000016E-2</v>
      </c>
      <c r="AB47" s="9">
        <v>0.25559999999999999</v>
      </c>
      <c r="AC47" s="9">
        <v>8.5199999999999998E-2</v>
      </c>
      <c r="AD47" s="9">
        <v>2.8400000000000002E-2</v>
      </c>
      <c r="AE47" s="9">
        <v>2.8400000000000002E-2</v>
      </c>
      <c r="AF47" s="9">
        <v>0.19170000000000001</v>
      </c>
      <c r="AG47" s="9">
        <v>4.2599999999999999E-2</v>
      </c>
    </row>
    <row r="48" spans="1:33">
      <c r="A48" s="5">
        <v>198611</v>
      </c>
      <c r="B48" s="5">
        <v>1986</v>
      </c>
      <c r="C48" s="5">
        <v>11</v>
      </c>
      <c r="D48" s="27" t="s">
        <v>1113</v>
      </c>
      <c r="E48" s="5">
        <v>194</v>
      </c>
      <c r="F48" s="5">
        <v>7094</v>
      </c>
      <c r="G48" s="5" t="s">
        <v>90</v>
      </c>
      <c r="H48" s="5" t="s">
        <v>91</v>
      </c>
      <c r="I48" s="5" t="s">
        <v>76</v>
      </c>
      <c r="J48" s="5" t="s">
        <v>1108</v>
      </c>
      <c r="K48" s="5">
        <v>61</v>
      </c>
      <c r="L48" s="5">
        <v>4.7</v>
      </c>
      <c r="M48" s="5">
        <v>20</v>
      </c>
      <c r="N48" s="5">
        <v>0.64</v>
      </c>
      <c r="O48" s="5">
        <v>0.12</v>
      </c>
      <c r="P48" s="5">
        <v>0.24</v>
      </c>
      <c r="Q48" s="5">
        <v>0.04</v>
      </c>
      <c r="R48" s="5">
        <v>0.02</v>
      </c>
      <c r="S48" s="5">
        <v>0.04</v>
      </c>
      <c r="T48" s="5">
        <v>0.33</v>
      </c>
      <c r="U48" s="5">
        <v>0.02</v>
      </c>
      <c r="V48" s="5"/>
      <c r="W48" s="5"/>
      <c r="X48" s="5"/>
      <c r="Y48" s="9">
        <v>610000</v>
      </c>
      <c r="Z48" s="9">
        <v>0.39040000000000002</v>
      </c>
      <c r="AA48" s="9">
        <v>7.3200000000000001E-2</v>
      </c>
      <c r="AB48" s="9">
        <v>0.1464</v>
      </c>
      <c r="AC48" s="9">
        <v>2.4400000000000002E-2</v>
      </c>
      <c r="AD48" s="9">
        <v>1.2200000000000001E-2</v>
      </c>
      <c r="AE48" s="9">
        <v>2.4400000000000002E-2</v>
      </c>
      <c r="AF48" s="9">
        <v>0.20130000000000001</v>
      </c>
      <c r="AG48" s="9">
        <v>1.2200000000000001E-2</v>
      </c>
    </row>
    <row r="49" spans="1:33">
      <c r="A49" s="5">
        <v>198612</v>
      </c>
      <c r="B49" s="5">
        <v>1986</v>
      </c>
      <c r="C49" s="5">
        <v>12</v>
      </c>
      <c r="D49" s="27" t="s">
        <v>1113</v>
      </c>
      <c r="E49" s="5">
        <v>194</v>
      </c>
      <c r="F49" s="5">
        <v>7094</v>
      </c>
      <c r="G49" s="5" t="s">
        <v>90</v>
      </c>
      <c r="H49" s="5" t="s">
        <v>91</v>
      </c>
      <c r="I49" s="5" t="s">
        <v>76</v>
      </c>
      <c r="J49" s="5" t="s">
        <v>1108</v>
      </c>
      <c r="K49" s="5">
        <v>60</v>
      </c>
      <c r="L49" s="5">
        <v>4.8</v>
      </c>
      <c r="M49" s="5">
        <v>15</v>
      </c>
      <c r="N49" s="5">
        <v>0.34</v>
      </c>
      <c r="O49" s="5">
        <v>0.22</v>
      </c>
      <c r="P49" s="5">
        <v>0.2</v>
      </c>
      <c r="Q49" s="5">
        <v>7.0000000000000007E-2</v>
      </c>
      <c r="R49" s="5">
        <v>0.04</v>
      </c>
      <c r="S49" s="5">
        <v>0.02</v>
      </c>
      <c r="T49" s="5">
        <v>0.2</v>
      </c>
      <c r="U49" s="5">
        <v>0.1</v>
      </c>
      <c r="V49" s="5"/>
      <c r="W49" s="5"/>
      <c r="X49" s="5"/>
      <c r="Y49" s="9">
        <v>600000</v>
      </c>
      <c r="Z49" s="9">
        <v>0.20400000000000004</v>
      </c>
      <c r="AA49" s="9">
        <v>0.13200000000000001</v>
      </c>
      <c r="AB49" s="9">
        <v>0.12</v>
      </c>
      <c r="AC49" s="9">
        <v>4.200000000000001E-2</v>
      </c>
      <c r="AD49" s="9">
        <v>2.4E-2</v>
      </c>
      <c r="AE49" s="9">
        <v>1.2E-2</v>
      </c>
      <c r="AF49" s="9">
        <v>0.12</v>
      </c>
      <c r="AG49" s="9">
        <v>0.06</v>
      </c>
    </row>
    <row r="50" spans="1:33">
      <c r="A50" s="5">
        <v>198701</v>
      </c>
      <c r="B50" s="5">
        <v>1987</v>
      </c>
      <c r="C50" s="5">
        <v>1</v>
      </c>
      <c r="D50" s="27" t="s">
        <v>1113</v>
      </c>
      <c r="E50" s="5">
        <v>194</v>
      </c>
      <c r="F50" s="5">
        <v>7094</v>
      </c>
      <c r="G50" s="5" t="s">
        <v>90</v>
      </c>
      <c r="H50" s="5" t="s">
        <v>91</v>
      </c>
      <c r="I50" s="5" t="s">
        <v>76</v>
      </c>
      <c r="J50" s="5" t="s">
        <v>1108</v>
      </c>
      <c r="K50" s="5">
        <v>15</v>
      </c>
      <c r="L50" s="5">
        <v>5.2</v>
      </c>
      <c r="M50" s="5">
        <v>6</v>
      </c>
      <c r="N50" s="5">
        <v>2.0699999999999998</v>
      </c>
      <c r="O50" s="5">
        <v>0.01</v>
      </c>
      <c r="P50" s="5">
        <v>0.23</v>
      </c>
      <c r="Q50" s="5">
        <v>0.01</v>
      </c>
      <c r="R50" s="5">
        <v>0.08</v>
      </c>
      <c r="S50" s="5">
        <v>0.12</v>
      </c>
      <c r="T50" s="5">
        <v>1.07</v>
      </c>
      <c r="U50" s="5">
        <v>0.08</v>
      </c>
      <c r="V50" s="5"/>
      <c r="W50" s="5"/>
      <c r="X50" s="5"/>
      <c r="Y50" s="9">
        <v>150000</v>
      </c>
      <c r="Z50" s="9">
        <v>0.3105</v>
      </c>
      <c r="AA50" s="9">
        <v>1.5E-3</v>
      </c>
      <c r="AB50" s="9">
        <v>3.4500000000000003E-2</v>
      </c>
      <c r="AC50" s="9">
        <v>1.5E-3</v>
      </c>
      <c r="AD50" s="9">
        <v>1.2E-2</v>
      </c>
      <c r="AE50" s="9">
        <v>1.7999999999999999E-2</v>
      </c>
      <c r="AF50" s="9">
        <v>0.1605</v>
      </c>
      <c r="AG50" s="9">
        <v>1.2E-2</v>
      </c>
    </row>
    <row r="51" spans="1:33">
      <c r="A51" s="5">
        <v>198702</v>
      </c>
      <c r="B51" s="5">
        <v>1987</v>
      </c>
      <c r="C51" s="5">
        <v>2</v>
      </c>
      <c r="D51" s="27" t="s">
        <v>1113</v>
      </c>
      <c r="E51" s="5">
        <v>194</v>
      </c>
      <c r="F51" s="5">
        <v>7094</v>
      </c>
      <c r="G51" s="5" t="s">
        <v>90</v>
      </c>
      <c r="H51" s="5" t="s">
        <v>91</v>
      </c>
      <c r="I51" s="5" t="s">
        <v>76</v>
      </c>
      <c r="J51" s="5" t="s">
        <v>1108</v>
      </c>
      <c r="K51" s="5">
        <v>32</v>
      </c>
      <c r="L51" s="5">
        <v>4.7</v>
      </c>
      <c r="M51" s="5">
        <v>20</v>
      </c>
      <c r="N51" s="5">
        <v>0.65</v>
      </c>
      <c r="O51" s="5">
        <v>0.13</v>
      </c>
      <c r="P51" s="5">
        <v>0.25</v>
      </c>
      <c r="Q51" s="5">
        <v>0.04</v>
      </c>
      <c r="R51" s="5">
        <v>0.05</v>
      </c>
      <c r="S51" s="5">
        <v>0.05</v>
      </c>
      <c r="T51" s="5">
        <v>0.31</v>
      </c>
      <c r="U51" s="5">
        <v>0.02</v>
      </c>
      <c r="V51" s="5"/>
      <c r="W51" s="5"/>
      <c r="X51" s="5"/>
      <c r="Y51" s="9">
        <v>320000</v>
      </c>
      <c r="Z51" s="9">
        <v>0.20799999999999999</v>
      </c>
      <c r="AA51" s="9">
        <v>4.1599999999999998E-2</v>
      </c>
      <c r="AB51" s="9">
        <v>0.08</v>
      </c>
      <c r="AC51" s="9">
        <v>1.2800000000000001E-2</v>
      </c>
      <c r="AD51" s="9">
        <v>1.6E-2</v>
      </c>
      <c r="AE51" s="9">
        <v>1.6E-2</v>
      </c>
      <c r="AF51" s="9">
        <v>9.9199999999999997E-2</v>
      </c>
      <c r="AG51" s="9">
        <v>6.4000000000000003E-3</v>
      </c>
    </row>
    <row r="52" spans="1:33">
      <c r="A52" s="5">
        <v>198703</v>
      </c>
      <c r="B52" s="5">
        <v>1987</v>
      </c>
      <c r="C52" s="5">
        <v>3</v>
      </c>
      <c r="D52" s="27" t="s">
        <v>1113</v>
      </c>
      <c r="E52" s="5">
        <v>194</v>
      </c>
      <c r="F52" s="5">
        <v>7094</v>
      </c>
      <c r="G52" s="5" t="s">
        <v>90</v>
      </c>
      <c r="H52" s="5" t="s">
        <v>91</v>
      </c>
      <c r="I52" s="5" t="s">
        <v>76</v>
      </c>
      <c r="J52" s="5" t="s">
        <v>1108</v>
      </c>
      <c r="K52" s="5"/>
      <c r="L52" s="5">
        <v>4.3</v>
      </c>
      <c r="M52" s="5">
        <v>47</v>
      </c>
      <c r="N52" s="5">
        <v>0.35</v>
      </c>
      <c r="O52" s="5">
        <v>0.51</v>
      </c>
      <c r="P52" s="5">
        <v>0.56000000000000005</v>
      </c>
      <c r="Q52" s="5">
        <v>0.12</v>
      </c>
      <c r="R52" s="5">
        <v>0.06</v>
      </c>
      <c r="S52" s="5">
        <v>0.02</v>
      </c>
      <c r="T52" s="5">
        <v>0.16</v>
      </c>
      <c r="U52" s="5">
        <v>0.02</v>
      </c>
      <c r="V52" s="5"/>
      <c r="W52" s="5"/>
      <c r="X52" s="5"/>
      <c r="Y52" s="9">
        <v>0</v>
      </c>
      <c r="Z52" s="9">
        <v>0</v>
      </c>
      <c r="AA52" s="9">
        <v>0</v>
      </c>
      <c r="AB52" s="9">
        <v>0</v>
      </c>
      <c r="AC52" s="9">
        <v>0</v>
      </c>
      <c r="AD52" s="9">
        <v>0</v>
      </c>
      <c r="AE52" s="9">
        <v>0</v>
      </c>
      <c r="AF52" s="9">
        <v>0</v>
      </c>
      <c r="AG52" s="9">
        <v>0</v>
      </c>
    </row>
    <row r="53" spans="1:33">
      <c r="A53" s="5">
        <v>198704</v>
      </c>
      <c r="B53" s="5">
        <v>1987</v>
      </c>
      <c r="C53" s="5">
        <v>4</v>
      </c>
      <c r="D53" s="27" t="s">
        <v>1113</v>
      </c>
      <c r="E53" s="5">
        <v>194</v>
      </c>
      <c r="F53" s="5">
        <v>7094</v>
      </c>
      <c r="G53" s="5" t="s">
        <v>90</v>
      </c>
      <c r="H53" s="5" t="s">
        <v>91</v>
      </c>
      <c r="I53" s="5" t="s">
        <v>76</v>
      </c>
      <c r="J53" s="5" t="s">
        <v>1108</v>
      </c>
      <c r="K53" s="5">
        <v>20</v>
      </c>
      <c r="L53" s="5">
        <v>4.5</v>
      </c>
      <c r="M53" s="5">
        <v>35</v>
      </c>
      <c r="N53" s="5">
        <v>0.69</v>
      </c>
      <c r="O53" s="5">
        <v>0.2</v>
      </c>
      <c r="P53" s="5">
        <v>0.99</v>
      </c>
      <c r="Q53" s="5">
        <v>0.54</v>
      </c>
      <c r="R53" s="5">
        <v>0.12</v>
      </c>
      <c r="S53" s="5">
        <v>0.06</v>
      </c>
      <c r="T53" s="5">
        <v>0.42</v>
      </c>
      <c r="U53" s="5">
        <v>0.13</v>
      </c>
      <c r="V53" s="5"/>
      <c r="W53" s="5"/>
      <c r="X53" s="5"/>
      <c r="Y53" s="9">
        <v>200000.00000000003</v>
      </c>
      <c r="Z53" s="9">
        <v>0.13800000000000001</v>
      </c>
      <c r="AA53" s="9">
        <v>4.0000000000000008E-2</v>
      </c>
      <c r="AB53" s="9">
        <v>0.19800000000000004</v>
      </c>
      <c r="AC53" s="9">
        <v>0.10800000000000003</v>
      </c>
      <c r="AD53" s="9">
        <v>2.4000000000000004E-2</v>
      </c>
      <c r="AE53" s="9">
        <v>1.2000000000000002E-2</v>
      </c>
      <c r="AF53" s="9">
        <v>8.4000000000000019E-2</v>
      </c>
      <c r="AG53" s="9">
        <v>2.6000000000000002E-2</v>
      </c>
    </row>
    <row r="54" spans="1:33">
      <c r="A54" s="5">
        <v>198705</v>
      </c>
      <c r="B54" s="5">
        <v>1987</v>
      </c>
      <c r="C54" s="5">
        <v>5</v>
      </c>
      <c r="D54" s="27" t="s">
        <v>1113</v>
      </c>
      <c r="E54" s="5">
        <v>194</v>
      </c>
      <c r="F54" s="5">
        <v>7094</v>
      </c>
      <c r="G54" s="5" t="s">
        <v>90</v>
      </c>
      <c r="H54" s="5" t="s">
        <v>91</v>
      </c>
      <c r="I54" s="5" t="s">
        <v>76</v>
      </c>
      <c r="J54" s="5" t="s">
        <v>1108</v>
      </c>
      <c r="K54" s="5">
        <v>79</v>
      </c>
      <c r="L54" s="5">
        <v>4.5999999999999996</v>
      </c>
      <c r="M54" s="5">
        <v>26</v>
      </c>
      <c r="N54" s="5">
        <v>0.06</v>
      </c>
      <c r="O54" s="5">
        <v>0.13</v>
      </c>
      <c r="P54" s="5">
        <v>0.52</v>
      </c>
      <c r="Q54" s="5">
        <v>0.21</v>
      </c>
      <c r="R54" s="5">
        <v>0.02</v>
      </c>
      <c r="S54" s="5">
        <v>0.01</v>
      </c>
      <c r="T54" s="5">
        <v>0.02</v>
      </c>
      <c r="U54" s="5">
        <v>0.02</v>
      </c>
      <c r="V54" s="5"/>
      <c r="W54" s="5"/>
      <c r="X54" s="5"/>
      <c r="Y54" s="9">
        <v>790000</v>
      </c>
      <c r="Z54" s="9">
        <v>4.7399999999999998E-2</v>
      </c>
      <c r="AA54" s="9">
        <v>0.1027</v>
      </c>
      <c r="AB54" s="9">
        <v>0.4108</v>
      </c>
      <c r="AC54" s="9">
        <v>0.16589999999999999</v>
      </c>
      <c r="AD54" s="9">
        <v>1.5800000000000002E-2</v>
      </c>
      <c r="AE54" s="9">
        <v>7.9000000000000008E-3</v>
      </c>
      <c r="AF54" s="9">
        <v>1.5800000000000002E-2</v>
      </c>
      <c r="AG54" s="9">
        <v>1.5800000000000002E-2</v>
      </c>
    </row>
    <row r="55" spans="1:33">
      <c r="A55" s="5">
        <v>198706</v>
      </c>
      <c r="B55" s="5">
        <v>1987</v>
      </c>
      <c r="C55" s="5">
        <v>6</v>
      </c>
      <c r="D55" s="27" t="s">
        <v>1113</v>
      </c>
      <c r="E55" s="5">
        <v>194</v>
      </c>
      <c r="F55" s="5">
        <v>7094</v>
      </c>
      <c r="G55" s="5" t="s">
        <v>90</v>
      </c>
      <c r="H55" s="5" t="s">
        <v>91</v>
      </c>
      <c r="I55" s="5" t="s">
        <v>76</v>
      </c>
      <c r="J55" s="5" t="s">
        <v>1108</v>
      </c>
      <c r="K55" s="5">
        <v>90</v>
      </c>
      <c r="L55" s="5">
        <v>4.5999999999999996</v>
      </c>
      <c r="M55" s="5">
        <v>25</v>
      </c>
      <c r="N55" s="5">
        <v>7.0000000000000007E-2</v>
      </c>
      <c r="O55" s="5">
        <v>0.09</v>
      </c>
      <c r="P55" s="5">
        <v>0.53</v>
      </c>
      <c r="Q55" s="5">
        <v>0.03</v>
      </c>
      <c r="R55" s="5">
        <v>0.02</v>
      </c>
      <c r="S55" s="5">
        <v>0.01</v>
      </c>
      <c r="T55" s="5">
        <v>0.02</v>
      </c>
      <c r="U55" s="5">
        <v>0.04</v>
      </c>
      <c r="V55" s="5"/>
      <c r="W55" s="5"/>
      <c r="X55" s="5"/>
      <c r="Y55" s="9">
        <v>900000</v>
      </c>
      <c r="Z55" s="9">
        <v>6.3E-2</v>
      </c>
      <c r="AA55" s="9">
        <v>8.1000000000000003E-2</v>
      </c>
      <c r="AB55" s="9">
        <v>0.47699999999999998</v>
      </c>
      <c r="AC55" s="9">
        <v>2.7E-2</v>
      </c>
      <c r="AD55" s="9">
        <v>1.7999999999999999E-2</v>
      </c>
      <c r="AE55" s="9">
        <v>8.9999999999999993E-3</v>
      </c>
      <c r="AF55" s="9">
        <v>1.7999999999999999E-2</v>
      </c>
      <c r="AG55" s="9">
        <v>3.5999999999999997E-2</v>
      </c>
    </row>
    <row r="56" spans="1:33">
      <c r="A56" s="5">
        <v>198707</v>
      </c>
      <c r="B56" s="5">
        <v>1987</v>
      </c>
      <c r="C56" s="5">
        <v>7</v>
      </c>
      <c r="D56" s="27" t="s">
        <v>1113</v>
      </c>
      <c r="E56" s="5">
        <v>194</v>
      </c>
      <c r="F56" s="5">
        <v>7094</v>
      </c>
      <c r="G56" s="5" t="s">
        <v>90</v>
      </c>
      <c r="H56" s="5" t="s">
        <v>91</v>
      </c>
      <c r="I56" s="5" t="s">
        <v>76</v>
      </c>
      <c r="J56" s="5" t="s">
        <v>1108</v>
      </c>
      <c r="K56" s="5">
        <v>166</v>
      </c>
      <c r="L56" s="5">
        <v>4.8</v>
      </c>
      <c r="M56" s="5">
        <v>16</v>
      </c>
      <c r="N56" s="5">
        <v>0.05</v>
      </c>
      <c r="O56" s="5">
        <v>0.03</v>
      </c>
      <c r="P56" s="5">
        <v>0.38</v>
      </c>
      <c r="Q56" s="5">
        <v>0.09</v>
      </c>
      <c r="R56" s="5">
        <v>0.02</v>
      </c>
      <c r="S56" s="5">
        <v>0.01</v>
      </c>
      <c r="T56" s="5">
        <v>0.02</v>
      </c>
      <c r="U56" s="5">
        <v>0.02</v>
      </c>
      <c r="V56" s="5"/>
      <c r="W56" s="5"/>
      <c r="X56" s="5"/>
      <c r="Y56" s="9">
        <v>1660000</v>
      </c>
      <c r="Z56" s="9">
        <v>8.3000000000000004E-2</v>
      </c>
      <c r="AA56" s="9">
        <v>4.9799999999999997E-2</v>
      </c>
      <c r="AB56" s="9">
        <v>0.63080000000000003</v>
      </c>
      <c r="AC56" s="9">
        <v>0.14940000000000001</v>
      </c>
      <c r="AD56" s="9">
        <v>3.32E-2</v>
      </c>
      <c r="AE56" s="9">
        <v>1.66E-2</v>
      </c>
      <c r="AF56" s="9">
        <v>3.32E-2</v>
      </c>
      <c r="AG56" s="9">
        <v>3.32E-2</v>
      </c>
    </row>
    <row r="57" spans="1:33">
      <c r="A57" s="5">
        <v>198708</v>
      </c>
      <c r="B57" s="5">
        <v>1987</v>
      </c>
      <c r="C57" s="5">
        <v>8</v>
      </c>
      <c r="D57" s="27" t="s">
        <v>1113</v>
      </c>
      <c r="E57" s="5">
        <v>194</v>
      </c>
      <c r="F57" s="5">
        <v>7094</v>
      </c>
      <c r="G57" s="5" t="s">
        <v>90</v>
      </c>
      <c r="H57" s="5" t="s">
        <v>91</v>
      </c>
      <c r="I57" s="5" t="s">
        <v>76</v>
      </c>
      <c r="J57" s="5" t="s">
        <v>1108</v>
      </c>
      <c r="K57" s="5">
        <v>40</v>
      </c>
      <c r="L57" s="5">
        <v>4.9000000000000004</v>
      </c>
      <c r="M57" s="5">
        <v>12</v>
      </c>
      <c r="N57" s="5">
        <v>0.08</v>
      </c>
      <c r="O57" s="5">
        <v>0.04</v>
      </c>
      <c r="P57" s="5">
        <v>0.22</v>
      </c>
      <c r="Q57" s="5">
        <v>0.04</v>
      </c>
      <c r="R57" s="5">
        <v>0.02</v>
      </c>
      <c r="S57" s="5">
        <v>0.01</v>
      </c>
      <c r="T57" s="5">
        <v>0.04</v>
      </c>
      <c r="U57" s="5">
        <v>0.06</v>
      </c>
      <c r="V57" s="5"/>
      <c r="W57" s="5"/>
      <c r="X57" s="5"/>
      <c r="Y57" s="9">
        <v>400000.00000000006</v>
      </c>
      <c r="Z57" s="9">
        <v>3.2000000000000001E-2</v>
      </c>
      <c r="AA57" s="9">
        <v>1.6E-2</v>
      </c>
      <c r="AB57" s="9">
        <v>8.8000000000000009E-2</v>
      </c>
      <c r="AC57" s="9">
        <v>1.6E-2</v>
      </c>
      <c r="AD57" s="9">
        <v>8.0000000000000002E-3</v>
      </c>
      <c r="AE57" s="9">
        <v>4.0000000000000001E-3</v>
      </c>
      <c r="AF57" s="9">
        <v>1.6E-2</v>
      </c>
      <c r="AG57" s="9">
        <v>2.4000000000000004E-2</v>
      </c>
    </row>
    <row r="58" spans="1:33">
      <c r="A58" s="5">
        <v>198709</v>
      </c>
      <c r="B58" s="5">
        <v>1987</v>
      </c>
      <c r="C58" s="5">
        <v>9</v>
      </c>
      <c r="D58" s="27" t="s">
        <v>1113</v>
      </c>
      <c r="E58" s="5">
        <v>194</v>
      </c>
      <c r="F58" s="5">
        <v>7094</v>
      </c>
      <c r="G58" s="5" t="s">
        <v>90</v>
      </c>
      <c r="H58" s="5" t="s">
        <v>91</v>
      </c>
      <c r="I58" s="5" t="s">
        <v>76</v>
      </c>
      <c r="J58" s="5" t="s">
        <v>1108</v>
      </c>
      <c r="K58" s="5">
        <v>51</v>
      </c>
      <c r="L58" s="5">
        <v>4.9000000000000004</v>
      </c>
      <c r="M58" s="5">
        <v>14</v>
      </c>
      <c r="N58" s="5">
        <v>0.09</v>
      </c>
      <c r="O58" s="5">
        <v>0.09</v>
      </c>
      <c r="P58" s="5">
        <v>0.26</v>
      </c>
      <c r="Q58" s="5">
        <v>0.09</v>
      </c>
      <c r="R58" s="5">
        <v>0.02</v>
      </c>
      <c r="S58" s="5">
        <v>0.01</v>
      </c>
      <c r="T58" s="5">
        <v>0.03</v>
      </c>
      <c r="U58" s="5">
        <v>0.02</v>
      </c>
      <c r="V58" s="5"/>
      <c r="W58" s="5"/>
      <c r="X58" s="5"/>
      <c r="Y58" s="9">
        <v>510000</v>
      </c>
      <c r="Z58" s="9">
        <v>4.5900000000000003E-2</v>
      </c>
      <c r="AA58" s="9">
        <v>4.5900000000000003E-2</v>
      </c>
      <c r="AB58" s="9">
        <v>0.1326</v>
      </c>
      <c r="AC58" s="9">
        <v>4.5900000000000003E-2</v>
      </c>
      <c r="AD58" s="9">
        <v>1.0200000000000001E-2</v>
      </c>
      <c r="AE58" s="9">
        <v>5.1000000000000004E-3</v>
      </c>
      <c r="AF58" s="9">
        <v>1.5299999999999999E-2</v>
      </c>
      <c r="AG58" s="9">
        <v>1.0200000000000001E-2</v>
      </c>
    </row>
    <row r="59" spans="1:33">
      <c r="A59" s="5">
        <v>198710</v>
      </c>
      <c r="B59" s="5">
        <v>1987</v>
      </c>
      <c r="C59" s="5">
        <v>10</v>
      </c>
      <c r="D59" s="27" t="s">
        <v>1113</v>
      </c>
      <c r="E59" s="5">
        <v>194</v>
      </c>
      <c r="F59" s="5">
        <v>7094</v>
      </c>
      <c r="G59" s="5" t="s">
        <v>90</v>
      </c>
      <c r="H59" s="5" t="s">
        <v>91</v>
      </c>
      <c r="I59" s="5" t="s">
        <v>76</v>
      </c>
      <c r="J59" s="5" t="s">
        <v>1108</v>
      </c>
      <c r="K59" s="5">
        <v>83</v>
      </c>
      <c r="L59" s="5">
        <v>4.5</v>
      </c>
      <c r="M59" s="5">
        <v>32</v>
      </c>
      <c r="N59" s="5">
        <v>0.24</v>
      </c>
      <c r="O59" s="5">
        <v>0.28999999999999998</v>
      </c>
      <c r="P59" s="5">
        <v>0.92</v>
      </c>
      <c r="Q59" s="5">
        <v>0.26</v>
      </c>
      <c r="R59" s="5">
        <v>0.17</v>
      </c>
      <c r="S59" s="5">
        <v>0.05</v>
      </c>
      <c r="T59" s="5">
        <v>0.14000000000000001</v>
      </c>
      <c r="U59" s="5">
        <v>0.15</v>
      </c>
      <c r="V59" s="5"/>
      <c r="W59" s="5"/>
      <c r="X59" s="5"/>
      <c r="Y59" s="9">
        <v>830000</v>
      </c>
      <c r="Z59" s="9">
        <v>0.19919999999999999</v>
      </c>
      <c r="AA59" s="9">
        <v>0.24069999999999997</v>
      </c>
      <c r="AB59" s="9">
        <v>0.76359999999999995</v>
      </c>
      <c r="AC59" s="9">
        <v>0.21579999999999999</v>
      </c>
      <c r="AD59" s="9">
        <v>0.1411</v>
      </c>
      <c r="AE59" s="9">
        <v>4.1500000000000002E-2</v>
      </c>
      <c r="AF59" s="9">
        <v>0.11620000000000001</v>
      </c>
      <c r="AG59" s="9">
        <v>0.1245</v>
      </c>
    </row>
    <row r="60" spans="1:33">
      <c r="A60" s="5">
        <v>198711</v>
      </c>
      <c r="B60" s="5">
        <v>1987</v>
      </c>
      <c r="C60" s="5">
        <v>11</v>
      </c>
      <c r="D60" s="27" t="s">
        <v>1113</v>
      </c>
      <c r="E60" s="5">
        <v>194</v>
      </c>
      <c r="F60" s="5">
        <v>7094</v>
      </c>
      <c r="G60" s="5" t="s">
        <v>90</v>
      </c>
      <c r="H60" s="5" t="s">
        <v>91</v>
      </c>
      <c r="I60" s="5" t="s">
        <v>76</v>
      </c>
      <c r="J60" s="5" t="s">
        <v>1108</v>
      </c>
      <c r="K60" s="5">
        <v>77</v>
      </c>
      <c r="L60" s="5">
        <v>4.7</v>
      </c>
      <c r="M60" s="5">
        <v>18</v>
      </c>
      <c r="N60" s="5">
        <v>0.46</v>
      </c>
      <c r="O60" s="5">
        <v>0.13</v>
      </c>
      <c r="P60" s="5">
        <v>0.27</v>
      </c>
      <c r="Q60" s="5">
        <v>0.01</v>
      </c>
      <c r="R60" s="5">
        <v>0.02</v>
      </c>
      <c r="S60" s="5">
        <v>0.03</v>
      </c>
      <c r="T60" s="5">
        <v>0.25</v>
      </c>
      <c r="U60" s="5">
        <v>0.02</v>
      </c>
      <c r="V60" s="5"/>
      <c r="W60" s="5"/>
      <c r="X60" s="5"/>
      <c r="Y60" s="9">
        <v>770000</v>
      </c>
      <c r="Z60" s="9">
        <v>0.35420000000000001</v>
      </c>
      <c r="AA60" s="9">
        <v>0.10009999999999999</v>
      </c>
      <c r="AB60" s="9">
        <v>0.2079</v>
      </c>
      <c r="AC60" s="9">
        <v>7.7000000000000002E-3</v>
      </c>
      <c r="AD60" s="9">
        <v>1.54E-2</v>
      </c>
      <c r="AE60" s="9">
        <v>2.3099999999999999E-2</v>
      </c>
      <c r="AF60" s="9">
        <v>0.1925</v>
      </c>
      <c r="AG60" s="9">
        <v>1.54E-2</v>
      </c>
    </row>
    <row r="61" spans="1:33">
      <c r="A61" s="5">
        <v>198712</v>
      </c>
      <c r="B61" s="5">
        <v>1987</v>
      </c>
      <c r="C61" s="5">
        <v>12</v>
      </c>
      <c r="D61" s="27" t="s">
        <v>1113</v>
      </c>
      <c r="E61" s="5">
        <v>194</v>
      </c>
      <c r="F61" s="5">
        <v>7094</v>
      </c>
      <c r="G61" s="5" t="s">
        <v>90</v>
      </c>
      <c r="H61" s="5" t="s">
        <v>91</v>
      </c>
      <c r="I61" s="5" t="s">
        <v>76</v>
      </c>
      <c r="J61" s="5" t="s">
        <v>1108</v>
      </c>
      <c r="K61" s="5">
        <v>20</v>
      </c>
      <c r="L61" s="5">
        <v>5</v>
      </c>
      <c r="M61" s="5">
        <v>9</v>
      </c>
      <c r="N61" s="5">
        <v>0.39</v>
      </c>
      <c r="O61" s="5">
        <v>0.05</v>
      </c>
      <c r="P61" s="5">
        <v>0.08</v>
      </c>
      <c r="Q61" s="5">
        <v>0.01</v>
      </c>
      <c r="R61" s="5">
        <v>0.04</v>
      </c>
      <c r="S61" s="5">
        <v>0.02</v>
      </c>
      <c r="T61" s="5">
        <v>0.19</v>
      </c>
      <c r="U61" s="5">
        <v>0.02</v>
      </c>
      <c r="V61" s="5"/>
      <c r="W61" s="5"/>
      <c r="X61" s="5"/>
      <c r="Y61" s="9">
        <v>200000.00000000003</v>
      </c>
      <c r="Z61" s="9">
        <v>7.8000000000000014E-2</v>
      </c>
      <c r="AA61" s="9">
        <v>1.0000000000000002E-2</v>
      </c>
      <c r="AB61" s="9">
        <v>1.6E-2</v>
      </c>
      <c r="AC61" s="9">
        <v>2E-3</v>
      </c>
      <c r="AD61" s="9">
        <v>8.0000000000000002E-3</v>
      </c>
      <c r="AE61" s="9">
        <v>4.0000000000000001E-3</v>
      </c>
      <c r="AF61" s="9">
        <v>3.8000000000000006E-2</v>
      </c>
      <c r="AG61" s="9">
        <v>4.0000000000000001E-3</v>
      </c>
    </row>
    <row r="62" spans="1:33">
      <c r="A62" s="5">
        <v>198801</v>
      </c>
      <c r="B62" s="5">
        <v>1988</v>
      </c>
      <c r="C62" s="5">
        <v>1</v>
      </c>
      <c r="D62" s="27" t="s">
        <v>1113</v>
      </c>
      <c r="E62" s="5">
        <v>194</v>
      </c>
      <c r="F62" s="5">
        <v>7094</v>
      </c>
      <c r="G62" s="5" t="s">
        <v>90</v>
      </c>
      <c r="H62" s="5" t="s">
        <v>91</v>
      </c>
      <c r="I62" s="5" t="s">
        <v>76</v>
      </c>
      <c r="J62" s="5" t="s">
        <v>1108</v>
      </c>
      <c r="K62" s="5">
        <v>59</v>
      </c>
      <c r="L62" s="5">
        <v>4.5</v>
      </c>
      <c r="M62" s="5">
        <v>35</v>
      </c>
      <c r="N62" s="5">
        <v>0.28999999999999998</v>
      </c>
      <c r="O62" s="5">
        <v>0.37</v>
      </c>
      <c r="P62" s="5">
        <v>0.35</v>
      </c>
      <c r="Q62" s="5">
        <v>7.0000000000000007E-2</v>
      </c>
      <c r="R62" s="5">
        <v>0.02</v>
      </c>
      <c r="S62" s="5">
        <v>0.01</v>
      </c>
      <c r="T62" s="5">
        <v>0.14000000000000001</v>
      </c>
      <c r="U62" s="5">
        <v>0.02</v>
      </c>
      <c r="V62" s="5">
        <v>1.7</v>
      </c>
      <c r="W62" s="5"/>
      <c r="X62" s="5"/>
      <c r="Y62" s="9">
        <v>590000</v>
      </c>
      <c r="Z62" s="9">
        <v>0.1711</v>
      </c>
      <c r="AA62" s="9">
        <v>0.21829999999999999</v>
      </c>
      <c r="AB62" s="9">
        <v>0.20649999999999999</v>
      </c>
      <c r="AC62" s="9">
        <v>4.130000000000001E-2</v>
      </c>
      <c r="AD62" s="9">
        <v>1.18E-2</v>
      </c>
      <c r="AE62" s="9">
        <v>5.8999999999999999E-3</v>
      </c>
      <c r="AF62" s="9">
        <v>8.2600000000000021E-2</v>
      </c>
      <c r="AG62" s="9">
        <v>1.18E-2</v>
      </c>
    </row>
    <row r="63" spans="1:33">
      <c r="A63" s="5">
        <v>198802</v>
      </c>
      <c r="B63" s="5">
        <v>1988</v>
      </c>
      <c r="C63" s="5">
        <v>2</v>
      </c>
      <c r="D63" s="27" t="s">
        <v>1113</v>
      </c>
      <c r="E63" s="5">
        <v>194</v>
      </c>
      <c r="F63" s="5">
        <v>7094</v>
      </c>
      <c r="G63" s="5" t="s">
        <v>90</v>
      </c>
      <c r="H63" s="5" t="s">
        <v>91</v>
      </c>
      <c r="I63" s="5" t="s">
        <v>76</v>
      </c>
      <c r="J63" s="5" t="s">
        <v>1108</v>
      </c>
      <c r="K63" s="5">
        <v>58</v>
      </c>
      <c r="L63" s="5">
        <v>4.5</v>
      </c>
      <c r="M63" s="5">
        <v>35</v>
      </c>
      <c r="N63" s="5">
        <v>0.3</v>
      </c>
      <c r="O63" s="5">
        <v>0.36</v>
      </c>
      <c r="P63" s="5">
        <v>0.3</v>
      </c>
      <c r="Q63" s="5">
        <v>0.06</v>
      </c>
      <c r="R63" s="5">
        <v>0.02</v>
      </c>
      <c r="S63" s="5">
        <v>0.02</v>
      </c>
      <c r="T63" s="5">
        <v>0.14000000000000001</v>
      </c>
      <c r="U63" s="5">
        <v>0.02</v>
      </c>
      <c r="V63" s="5">
        <v>1.9</v>
      </c>
      <c r="W63" s="5"/>
      <c r="X63" s="5"/>
      <c r="Y63" s="9">
        <v>580000</v>
      </c>
      <c r="Z63" s="9">
        <v>0.17399999999999999</v>
      </c>
      <c r="AA63" s="9">
        <v>0.20880000000000001</v>
      </c>
      <c r="AB63" s="9">
        <v>0.17399999999999999</v>
      </c>
      <c r="AC63" s="9">
        <v>3.4799999999999998E-2</v>
      </c>
      <c r="AD63" s="9">
        <v>1.1599999999999999E-2</v>
      </c>
      <c r="AE63" s="9">
        <v>1.1599999999999999E-2</v>
      </c>
      <c r="AF63" s="9">
        <v>8.1200000000000008E-2</v>
      </c>
      <c r="AG63" s="9">
        <v>1.1599999999999999E-2</v>
      </c>
    </row>
    <row r="64" spans="1:33">
      <c r="A64" s="5">
        <v>198803</v>
      </c>
      <c r="B64" s="5">
        <v>1988</v>
      </c>
      <c r="C64" s="5">
        <v>3</v>
      </c>
      <c r="D64" s="27" t="s">
        <v>1113</v>
      </c>
      <c r="E64" s="5">
        <v>194</v>
      </c>
      <c r="F64" s="5">
        <v>7094</v>
      </c>
      <c r="G64" s="5" t="s">
        <v>90</v>
      </c>
      <c r="H64" s="5" t="s">
        <v>91</v>
      </c>
      <c r="I64" s="5" t="s">
        <v>76</v>
      </c>
      <c r="J64" s="5" t="s">
        <v>1108</v>
      </c>
      <c r="K64" s="5">
        <v>13</v>
      </c>
      <c r="L64" s="5">
        <v>4.2</v>
      </c>
      <c r="M64" s="5">
        <v>63</v>
      </c>
      <c r="N64" s="5">
        <v>0.15</v>
      </c>
      <c r="O64" s="5">
        <v>0.35</v>
      </c>
      <c r="P64" s="5">
        <v>1.1100000000000001</v>
      </c>
      <c r="Q64" s="5">
        <v>0.26</v>
      </c>
      <c r="R64" s="5">
        <v>0.06</v>
      </c>
      <c r="S64" s="5">
        <v>0.01</v>
      </c>
      <c r="T64" s="5">
        <v>0.12</v>
      </c>
      <c r="U64" s="5">
        <v>0.05</v>
      </c>
      <c r="V64" s="5">
        <v>2.9</v>
      </c>
      <c r="W64" s="5"/>
      <c r="X64" s="5"/>
      <c r="Y64" s="9">
        <v>129999.99999999999</v>
      </c>
      <c r="Z64" s="9">
        <v>1.9499999999999997E-2</v>
      </c>
      <c r="AA64" s="9">
        <v>4.5499999999999992E-2</v>
      </c>
      <c r="AB64" s="9">
        <v>0.14430000000000001</v>
      </c>
      <c r="AC64" s="9">
        <v>3.3799999999999997E-2</v>
      </c>
      <c r="AD64" s="9">
        <v>7.7999999999999988E-3</v>
      </c>
      <c r="AE64" s="9">
        <v>1.2999999999999997E-3</v>
      </c>
      <c r="AF64" s="9">
        <v>1.5599999999999998E-2</v>
      </c>
      <c r="AG64" s="9">
        <v>6.4999999999999997E-3</v>
      </c>
    </row>
    <row r="65" spans="1:33">
      <c r="A65" s="5">
        <v>198804</v>
      </c>
      <c r="B65" s="5">
        <v>1988</v>
      </c>
      <c r="C65" s="5">
        <v>4</v>
      </c>
      <c r="D65" s="27" t="s">
        <v>1113</v>
      </c>
      <c r="E65" s="5">
        <v>194</v>
      </c>
      <c r="F65" s="5">
        <v>7094</v>
      </c>
      <c r="G65" s="5" t="s">
        <v>90</v>
      </c>
      <c r="H65" s="5" t="s">
        <v>91</v>
      </c>
      <c r="I65" s="5" t="s">
        <v>76</v>
      </c>
      <c r="J65" s="5" t="s">
        <v>1108</v>
      </c>
      <c r="K65" s="5">
        <v>16</v>
      </c>
      <c r="L65" s="5">
        <v>4.5999999999999996</v>
      </c>
      <c r="M65" s="5">
        <v>24</v>
      </c>
      <c r="N65" s="5">
        <v>0.84</v>
      </c>
      <c r="O65" s="5">
        <v>0.14000000000000001</v>
      </c>
      <c r="P65" s="5">
        <v>0.56999999999999995</v>
      </c>
      <c r="Q65" s="5">
        <v>0.12</v>
      </c>
      <c r="R65" s="5">
        <v>0.09</v>
      </c>
      <c r="S65" s="5">
        <v>0.08</v>
      </c>
      <c r="T65" s="5">
        <v>0.55000000000000004</v>
      </c>
      <c r="U65" s="5">
        <v>0.11</v>
      </c>
      <c r="V65" s="5">
        <v>1.7</v>
      </c>
      <c r="W65" s="5"/>
      <c r="X65" s="5"/>
      <c r="Y65" s="9">
        <v>160000</v>
      </c>
      <c r="Z65" s="9">
        <v>0.13439999999999999</v>
      </c>
      <c r="AA65" s="9">
        <v>2.2400000000000003E-2</v>
      </c>
      <c r="AB65" s="9">
        <v>9.1199999999999989E-2</v>
      </c>
      <c r="AC65" s="9">
        <v>1.9199999999999998E-2</v>
      </c>
      <c r="AD65" s="9">
        <v>1.44E-2</v>
      </c>
      <c r="AE65" s="9">
        <v>1.2800000000000001E-2</v>
      </c>
      <c r="AF65" s="9">
        <v>8.7999999999999995E-2</v>
      </c>
      <c r="AG65" s="9">
        <v>1.7600000000000001E-2</v>
      </c>
    </row>
    <row r="66" spans="1:33">
      <c r="A66" s="5">
        <v>198805</v>
      </c>
      <c r="B66" s="5">
        <v>1988</v>
      </c>
      <c r="C66" s="5">
        <v>5</v>
      </c>
      <c r="D66" s="27" t="s">
        <v>1113</v>
      </c>
      <c r="E66" s="5">
        <v>194</v>
      </c>
      <c r="F66" s="5">
        <v>7094</v>
      </c>
      <c r="G66" s="5" t="s">
        <v>90</v>
      </c>
      <c r="H66" s="5" t="s">
        <v>91</v>
      </c>
      <c r="I66" s="5" t="s">
        <v>76</v>
      </c>
      <c r="J66" s="5" t="s">
        <v>1108</v>
      </c>
      <c r="K66" s="5">
        <v>42</v>
      </c>
      <c r="L66" s="5"/>
      <c r="M66" s="5"/>
      <c r="N66" s="5"/>
      <c r="O66" s="5"/>
      <c r="P66" s="5"/>
      <c r="Q66" s="5"/>
      <c r="R66" s="5"/>
      <c r="S66" s="5"/>
      <c r="T66" s="5"/>
      <c r="U66" s="5"/>
      <c r="V66" s="5"/>
      <c r="W66" s="5"/>
      <c r="X66" s="5"/>
      <c r="Y66" s="9">
        <v>420000</v>
      </c>
      <c r="Z66" s="9" t="s">
        <v>45</v>
      </c>
      <c r="AA66" s="9" t="s">
        <v>45</v>
      </c>
      <c r="AB66" s="9" t="s">
        <v>45</v>
      </c>
      <c r="AC66" s="9" t="s">
        <v>45</v>
      </c>
      <c r="AD66" s="9" t="s">
        <v>45</v>
      </c>
      <c r="AE66" s="9" t="s">
        <v>45</v>
      </c>
      <c r="AF66" s="9" t="s">
        <v>45</v>
      </c>
      <c r="AG66" s="9" t="s">
        <v>45</v>
      </c>
    </row>
    <row r="67" spans="1:33">
      <c r="A67" s="5">
        <v>198806</v>
      </c>
      <c r="B67" s="5">
        <v>1988</v>
      </c>
      <c r="C67" s="5">
        <v>6</v>
      </c>
      <c r="D67" s="27" t="s">
        <v>1113</v>
      </c>
      <c r="E67" s="5">
        <v>194</v>
      </c>
      <c r="F67" s="5">
        <v>7094</v>
      </c>
      <c r="G67" s="5" t="s">
        <v>90</v>
      </c>
      <c r="H67" s="5" t="s">
        <v>91</v>
      </c>
      <c r="I67" s="5" t="s">
        <v>76</v>
      </c>
      <c r="J67" s="5" t="s">
        <v>1108</v>
      </c>
      <c r="K67" s="5">
        <v>5</v>
      </c>
      <c r="L67" s="5">
        <v>4.4000000000000004</v>
      </c>
      <c r="M67" s="5">
        <v>38</v>
      </c>
      <c r="N67" s="5">
        <v>0.32</v>
      </c>
      <c r="O67" s="5">
        <v>0.21</v>
      </c>
      <c r="P67" s="5">
        <v>0.73</v>
      </c>
      <c r="Q67" s="5">
        <v>0.19</v>
      </c>
      <c r="R67" s="5">
        <v>0.14000000000000001</v>
      </c>
      <c r="S67" s="5">
        <v>0.04</v>
      </c>
      <c r="T67" s="5">
        <v>0.25</v>
      </c>
      <c r="U67" s="5">
        <v>0.1</v>
      </c>
      <c r="V67" s="5">
        <v>2</v>
      </c>
      <c r="W67" s="5"/>
      <c r="X67" s="5"/>
      <c r="Y67" s="9">
        <v>50000.000000000007</v>
      </c>
      <c r="Z67" s="9">
        <v>1.6E-2</v>
      </c>
      <c r="AA67" s="9">
        <v>1.0500000000000002E-2</v>
      </c>
      <c r="AB67" s="9">
        <v>3.6500000000000005E-2</v>
      </c>
      <c r="AC67" s="9">
        <v>9.5000000000000015E-3</v>
      </c>
      <c r="AD67" s="9">
        <v>7.0000000000000019E-3</v>
      </c>
      <c r="AE67" s="9">
        <v>2E-3</v>
      </c>
      <c r="AF67" s="9">
        <v>1.2500000000000002E-2</v>
      </c>
      <c r="AG67" s="9">
        <v>5.000000000000001E-3</v>
      </c>
    </row>
    <row r="68" spans="1:33">
      <c r="A68" s="5">
        <v>198807</v>
      </c>
      <c r="B68" s="5">
        <v>1988</v>
      </c>
      <c r="C68" s="5">
        <v>7</v>
      </c>
      <c r="D68" s="27" t="s">
        <v>1113</v>
      </c>
      <c r="E68" s="5">
        <v>194</v>
      </c>
      <c r="F68" s="5">
        <v>7094</v>
      </c>
      <c r="G68" s="5" t="s">
        <v>90</v>
      </c>
      <c r="H68" s="5" t="s">
        <v>91</v>
      </c>
      <c r="I68" s="5" t="s">
        <v>76</v>
      </c>
      <c r="J68" s="5" t="s">
        <v>1108</v>
      </c>
      <c r="K68" s="5">
        <v>171</v>
      </c>
      <c r="L68" s="5">
        <v>4.7</v>
      </c>
      <c r="M68" s="5">
        <v>19</v>
      </c>
      <c r="N68" s="5">
        <v>0.01</v>
      </c>
      <c r="O68" s="5">
        <v>0.1</v>
      </c>
      <c r="P68" s="5">
        <v>0.32</v>
      </c>
      <c r="Q68" s="5">
        <v>0.09</v>
      </c>
      <c r="R68" s="5">
        <v>0.02</v>
      </c>
      <c r="S68" s="5">
        <v>0.01</v>
      </c>
      <c r="T68" s="5">
        <v>0.05</v>
      </c>
      <c r="U68" s="5">
        <v>0.02</v>
      </c>
      <c r="V68" s="5">
        <v>1</v>
      </c>
      <c r="W68" s="5"/>
      <c r="X68" s="5"/>
      <c r="Y68" s="9">
        <v>1710000</v>
      </c>
      <c r="Z68" s="9">
        <v>1.7100000000000001E-2</v>
      </c>
      <c r="AA68" s="9">
        <v>0.17100000000000001</v>
      </c>
      <c r="AB68" s="9">
        <v>0.54720000000000002</v>
      </c>
      <c r="AC68" s="9">
        <v>0.15390000000000001</v>
      </c>
      <c r="AD68" s="9">
        <v>3.4200000000000001E-2</v>
      </c>
      <c r="AE68" s="9">
        <v>1.7100000000000001E-2</v>
      </c>
      <c r="AF68" s="9">
        <v>8.5500000000000007E-2</v>
      </c>
      <c r="AG68" s="9">
        <v>3.4200000000000001E-2</v>
      </c>
    </row>
    <row r="69" spans="1:33">
      <c r="A69" s="5">
        <v>198808</v>
      </c>
      <c r="B69" s="5">
        <v>1988</v>
      </c>
      <c r="C69" s="5">
        <v>8</v>
      </c>
      <c r="D69" s="27" t="s">
        <v>1113</v>
      </c>
      <c r="E69" s="5">
        <v>194</v>
      </c>
      <c r="F69" s="5">
        <v>7094</v>
      </c>
      <c r="G69" s="5" t="s">
        <v>90</v>
      </c>
      <c r="H69" s="5" t="s">
        <v>91</v>
      </c>
      <c r="I69" s="5" t="s">
        <v>76</v>
      </c>
      <c r="J69" s="5" t="s">
        <v>1108</v>
      </c>
      <c r="K69" s="5">
        <v>106</v>
      </c>
      <c r="L69" s="5">
        <v>4.8</v>
      </c>
      <c r="M69" s="5">
        <v>17</v>
      </c>
      <c r="N69" s="5">
        <v>0.01</v>
      </c>
      <c r="O69" s="5">
        <v>0.06</v>
      </c>
      <c r="P69" s="5">
        <v>0.25</v>
      </c>
      <c r="Q69" s="5">
        <v>0.08</v>
      </c>
      <c r="R69" s="5">
        <v>0.05</v>
      </c>
      <c r="S69" s="5">
        <v>0.01</v>
      </c>
      <c r="T69" s="5">
        <v>0.02</v>
      </c>
      <c r="U69" s="5">
        <v>0.02</v>
      </c>
      <c r="V69" s="5">
        <v>0.8</v>
      </c>
      <c r="W69" s="5"/>
      <c r="X69" s="5"/>
      <c r="Y69" s="9">
        <v>1060000</v>
      </c>
      <c r="Z69" s="9">
        <v>1.06E-2</v>
      </c>
      <c r="AA69" s="9">
        <v>6.3600000000000004E-2</v>
      </c>
      <c r="AB69" s="9">
        <v>0.26500000000000001</v>
      </c>
      <c r="AC69" s="9">
        <v>8.48E-2</v>
      </c>
      <c r="AD69" s="9">
        <v>5.2999999999999999E-2</v>
      </c>
      <c r="AE69" s="9">
        <v>1.06E-2</v>
      </c>
      <c r="AF69" s="9">
        <v>2.12E-2</v>
      </c>
      <c r="AG69" s="9">
        <v>2.12E-2</v>
      </c>
    </row>
    <row r="70" spans="1:33">
      <c r="A70" s="5">
        <v>198809</v>
      </c>
      <c r="B70" s="5">
        <v>1988</v>
      </c>
      <c r="C70" s="5">
        <v>9</v>
      </c>
      <c r="D70" s="27" t="s">
        <v>1113</v>
      </c>
      <c r="E70" s="5">
        <v>194</v>
      </c>
      <c r="F70" s="5">
        <v>7094</v>
      </c>
      <c r="G70" s="5" t="s">
        <v>90</v>
      </c>
      <c r="H70" s="5" t="s">
        <v>91</v>
      </c>
      <c r="I70" s="5" t="s">
        <v>76</v>
      </c>
      <c r="J70" s="5" t="s">
        <v>1108</v>
      </c>
      <c r="K70" s="5">
        <v>72</v>
      </c>
      <c r="L70" s="5">
        <v>4.7</v>
      </c>
      <c r="M70" s="5">
        <v>21</v>
      </c>
      <c r="N70" s="5">
        <v>0.31</v>
      </c>
      <c r="O70" s="5">
        <v>0.12</v>
      </c>
      <c r="P70" s="5">
        <v>0.51</v>
      </c>
      <c r="Q70" s="5">
        <v>0.09</v>
      </c>
      <c r="R70" s="5">
        <v>0.05</v>
      </c>
      <c r="S70" s="5">
        <v>0.02</v>
      </c>
      <c r="T70" s="5">
        <v>0.14000000000000001</v>
      </c>
      <c r="U70" s="5">
        <v>0.04</v>
      </c>
      <c r="V70" s="5">
        <v>1.5</v>
      </c>
      <c r="W70" s="5"/>
      <c r="X70" s="5"/>
      <c r="Y70" s="9">
        <v>720000</v>
      </c>
      <c r="Z70" s="9">
        <v>0.22320000000000001</v>
      </c>
      <c r="AA70" s="9">
        <v>8.6400000000000005E-2</v>
      </c>
      <c r="AB70" s="9">
        <v>0.36720000000000003</v>
      </c>
      <c r="AC70" s="9">
        <v>6.4799999999999996E-2</v>
      </c>
      <c r="AD70" s="9">
        <v>3.5999999999999997E-2</v>
      </c>
      <c r="AE70" s="9">
        <v>1.44E-2</v>
      </c>
      <c r="AF70" s="9">
        <v>0.10080000000000001</v>
      </c>
      <c r="AG70" s="9">
        <v>2.8799999999999999E-2</v>
      </c>
    </row>
    <row r="71" spans="1:33">
      <c r="A71" s="5">
        <v>198810</v>
      </c>
      <c r="B71" s="5">
        <v>1988</v>
      </c>
      <c r="C71" s="5">
        <v>10</v>
      </c>
      <c r="D71" s="27" t="s">
        <v>1113</v>
      </c>
      <c r="E71" s="5">
        <v>194</v>
      </c>
      <c r="F71" s="5">
        <v>7094</v>
      </c>
      <c r="G71" s="5" t="s">
        <v>90</v>
      </c>
      <c r="H71" s="5" t="s">
        <v>91</v>
      </c>
      <c r="I71" s="5" t="s">
        <v>76</v>
      </c>
      <c r="J71" s="5" t="s">
        <v>1108</v>
      </c>
      <c r="K71" s="5">
        <v>47</v>
      </c>
      <c r="L71" s="5">
        <v>4.3</v>
      </c>
      <c r="M71" s="5">
        <v>51</v>
      </c>
      <c r="N71" s="5">
        <v>0.32</v>
      </c>
      <c r="O71" s="5">
        <v>0.34</v>
      </c>
      <c r="P71" s="5">
        <v>1.1399999999999999</v>
      </c>
      <c r="Q71" s="5">
        <v>0.46</v>
      </c>
      <c r="R71" s="5">
        <v>0.11</v>
      </c>
      <c r="S71" s="5">
        <v>0.03</v>
      </c>
      <c r="T71" s="5">
        <v>0.22</v>
      </c>
      <c r="U71" s="5">
        <v>0.1</v>
      </c>
      <c r="V71" s="5">
        <v>3.2</v>
      </c>
      <c r="W71" s="5"/>
      <c r="X71" s="5"/>
      <c r="Y71" s="9">
        <v>470000</v>
      </c>
      <c r="Z71" s="9">
        <v>0.15040000000000001</v>
      </c>
      <c r="AA71" s="9">
        <v>0.1598</v>
      </c>
      <c r="AB71" s="9">
        <v>0.53580000000000005</v>
      </c>
      <c r="AC71" s="9">
        <v>0.2162</v>
      </c>
      <c r="AD71" s="9">
        <v>5.1700000000000003E-2</v>
      </c>
      <c r="AE71" s="9">
        <v>1.41E-2</v>
      </c>
      <c r="AF71" s="9">
        <v>0.10340000000000001</v>
      </c>
      <c r="AG71" s="9">
        <v>4.7E-2</v>
      </c>
    </row>
    <row r="72" spans="1:33">
      <c r="A72" s="5">
        <v>198811</v>
      </c>
      <c r="B72" s="5">
        <v>1988</v>
      </c>
      <c r="C72" s="5">
        <v>11</v>
      </c>
      <c r="D72" s="27" t="s">
        <v>1113</v>
      </c>
      <c r="E72" s="5">
        <v>194</v>
      </c>
      <c r="F72" s="5">
        <v>7094</v>
      </c>
      <c r="G72" s="5" t="s">
        <v>90</v>
      </c>
      <c r="H72" s="5" t="s">
        <v>91</v>
      </c>
      <c r="I72" s="5" t="s">
        <v>76</v>
      </c>
      <c r="J72" s="5" t="s">
        <v>1108</v>
      </c>
      <c r="K72" s="5">
        <v>12</v>
      </c>
      <c r="L72" s="5">
        <v>5.4</v>
      </c>
      <c r="M72" s="5">
        <v>4</v>
      </c>
      <c r="N72" s="5">
        <v>1.84</v>
      </c>
      <c r="O72" s="5">
        <v>0.04</v>
      </c>
      <c r="P72" s="5">
        <v>0.23</v>
      </c>
      <c r="Q72" s="5">
        <v>0.04</v>
      </c>
      <c r="R72" s="5">
        <v>0.15</v>
      </c>
      <c r="S72" s="5">
        <v>0.13</v>
      </c>
      <c r="T72" s="5">
        <v>1.0900000000000001</v>
      </c>
      <c r="U72" s="5">
        <v>0.12</v>
      </c>
      <c r="V72" s="5">
        <v>1.2</v>
      </c>
      <c r="W72" s="5"/>
      <c r="X72" s="5"/>
      <c r="Y72" s="9">
        <v>120000</v>
      </c>
      <c r="Z72" s="9">
        <v>0.2208</v>
      </c>
      <c r="AA72" s="9">
        <v>4.7999999999999996E-3</v>
      </c>
      <c r="AB72" s="9">
        <v>2.76E-2</v>
      </c>
      <c r="AC72" s="9">
        <v>4.7999999999999996E-3</v>
      </c>
      <c r="AD72" s="9">
        <v>1.7999999999999999E-2</v>
      </c>
      <c r="AE72" s="9">
        <v>1.5599999999999999E-2</v>
      </c>
      <c r="AF72" s="9">
        <v>0.13080000000000003</v>
      </c>
      <c r="AG72" s="9">
        <v>1.44E-2</v>
      </c>
    </row>
    <row r="73" spans="1:33">
      <c r="A73" s="5">
        <v>198812</v>
      </c>
      <c r="B73" s="5">
        <v>1988</v>
      </c>
      <c r="C73" s="5">
        <v>12</v>
      </c>
      <c r="D73" s="27" t="s">
        <v>1113</v>
      </c>
      <c r="E73" s="5">
        <v>194</v>
      </c>
      <c r="F73" s="5">
        <v>7094</v>
      </c>
      <c r="G73" s="5" t="s">
        <v>90</v>
      </c>
      <c r="H73" s="5" t="s">
        <v>91</v>
      </c>
      <c r="I73" s="5" t="s">
        <v>76</v>
      </c>
      <c r="J73" s="5" t="s">
        <v>1108</v>
      </c>
      <c r="K73" s="5">
        <v>37</v>
      </c>
      <c r="L73" s="5">
        <v>5</v>
      </c>
      <c r="M73" s="5">
        <v>10</v>
      </c>
      <c r="N73" s="5">
        <v>2.23</v>
      </c>
      <c r="O73" s="5">
        <v>0.09</v>
      </c>
      <c r="P73" s="5">
        <v>0.26</v>
      </c>
      <c r="Q73" s="5">
        <v>0.03</v>
      </c>
      <c r="R73" s="5">
        <v>0.09</v>
      </c>
      <c r="S73" s="5">
        <v>0.15</v>
      </c>
      <c r="T73" s="5">
        <v>1.23</v>
      </c>
      <c r="U73" s="5">
        <v>0.11</v>
      </c>
      <c r="V73" s="5">
        <v>1.5</v>
      </c>
      <c r="W73" s="5"/>
      <c r="X73" s="5"/>
      <c r="Y73" s="9">
        <v>370000</v>
      </c>
      <c r="Z73" s="9">
        <v>0.82509999999999994</v>
      </c>
      <c r="AA73" s="9">
        <v>3.3300000000000003E-2</v>
      </c>
      <c r="AB73" s="9">
        <v>9.6199999999999994E-2</v>
      </c>
      <c r="AC73" s="9">
        <v>1.11E-2</v>
      </c>
      <c r="AD73" s="9">
        <v>3.3300000000000003E-2</v>
      </c>
      <c r="AE73" s="9">
        <v>5.5500000000000001E-2</v>
      </c>
      <c r="AF73" s="9">
        <v>0.4551</v>
      </c>
      <c r="AG73" s="9">
        <v>4.07E-2</v>
      </c>
    </row>
    <row r="74" spans="1:33">
      <c r="A74" s="5">
        <v>198901</v>
      </c>
      <c r="B74" s="5">
        <v>1989</v>
      </c>
      <c r="C74" s="5">
        <v>1</v>
      </c>
      <c r="D74" s="27" t="s">
        <v>1113</v>
      </c>
      <c r="E74" s="5">
        <v>194</v>
      </c>
      <c r="F74" s="5">
        <v>7094</v>
      </c>
      <c r="G74" s="5" t="s">
        <v>90</v>
      </c>
      <c r="H74" s="5" t="s">
        <v>91</v>
      </c>
      <c r="I74" s="5" t="s">
        <v>76</v>
      </c>
      <c r="J74" s="5" t="s">
        <v>1108</v>
      </c>
      <c r="K74" s="5">
        <v>117</v>
      </c>
      <c r="L74" s="5">
        <v>5.0999999999999996</v>
      </c>
      <c r="M74" s="5">
        <v>9</v>
      </c>
      <c r="N74" s="5">
        <v>5.07</v>
      </c>
      <c r="O74" s="5">
        <v>0.01</v>
      </c>
      <c r="P74" s="5">
        <v>0.32</v>
      </c>
      <c r="Q74" s="5">
        <v>0.04</v>
      </c>
      <c r="R74" s="5">
        <v>0.12</v>
      </c>
      <c r="S74" s="5">
        <v>0.32</v>
      </c>
      <c r="T74" s="5">
        <v>2.69</v>
      </c>
      <c r="U74" s="5">
        <v>0.11</v>
      </c>
      <c r="V74" s="5">
        <v>2.5</v>
      </c>
      <c r="W74" s="5"/>
      <c r="X74" s="5"/>
      <c r="Y74" s="9">
        <v>1170000</v>
      </c>
      <c r="Z74" s="9">
        <v>5.9318999999999997</v>
      </c>
      <c r="AA74" s="9">
        <v>1.17E-2</v>
      </c>
      <c r="AB74" s="9">
        <v>0.37440000000000001</v>
      </c>
      <c r="AC74" s="9">
        <v>4.6800000000000001E-2</v>
      </c>
      <c r="AD74" s="9">
        <v>0.1404</v>
      </c>
      <c r="AE74" s="9">
        <v>0.37440000000000001</v>
      </c>
      <c r="AF74" s="9">
        <v>3.1473</v>
      </c>
      <c r="AG74" s="9">
        <v>0.12870000000000001</v>
      </c>
    </row>
    <row r="75" spans="1:33">
      <c r="A75" s="5">
        <v>198902</v>
      </c>
      <c r="B75" s="5">
        <v>1989</v>
      </c>
      <c r="C75" s="5">
        <v>2</v>
      </c>
      <c r="D75" s="27" t="s">
        <v>1113</v>
      </c>
      <c r="E75" s="5">
        <v>194</v>
      </c>
      <c r="F75" s="5">
        <v>7094</v>
      </c>
      <c r="G75" s="5" t="s">
        <v>90</v>
      </c>
      <c r="H75" s="5" t="s">
        <v>91</v>
      </c>
      <c r="I75" s="5" t="s">
        <v>76</v>
      </c>
      <c r="J75" s="5" t="s">
        <v>1108</v>
      </c>
      <c r="K75" s="5">
        <v>36</v>
      </c>
      <c r="L75" s="5">
        <v>4.8</v>
      </c>
      <c r="M75" s="5">
        <v>17</v>
      </c>
      <c r="N75" s="5">
        <v>1.1200000000000001</v>
      </c>
      <c r="O75" s="5">
        <v>0.17</v>
      </c>
      <c r="P75" s="5">
        <v>0.33</v>
      </c>
      <c r="Q75" s="5">
        <v>0.16</v>
      </c>
      <c r="R75" s="5">
        <v>0.06</v>
      </c>
      <c r="S75" s="5">
        <v>0.09</v>
      </c>
      <c r="T75" s="5">
        <v>0.68</v>
      </c>
      <c r="U75" s="5">
        <v>0.09</v>
      </c>
      <c r="V75" s="5">
        <v>1.5</v>
      </c>
      <c r="W75" s="5"/>
      <c r="X75" s="5"/>
      <c r="Y75" s="9">
        <v>360000</v>
      </c>
      <c r="Z75" s="9">
        <v>0.40320000000000006</v>
      </c>
      <c r="AA75" s="9">
        <v>6.1200000000000004E-2</v>
      </c>
      <c r="AB75" s="9">
        <v>0.1188</v>
      </c>
      <c r="AC75" s="9">
        <v>5.7599999999999998E-2</v>
      </c>
      <c r="AD75" s="9">
        <v>2.1600000000000001E-2</v>
      </c>
      <c r="AE75" s="9">
        <v>3.2399999999999998E-2</v>
      </c>
      <c r="AF75" s="9">
        <v>0.24480000000000002</v>
      </c>
      <c r="AG75" s="9">
        <v>3.2399999999999998E-2</v>
      </c>
    </row>
    <row r="76" spans="1:33">
      <c r="A76" s="5">
        <v>198903</v>
      </c>
      <c r="B76" s="5">
        <v>1989</v>
      </c>
      <c r="C76" s="5">
        <v>3</v>
      </c>
      <c r="D76" s="27" t="s">
        <v>1113</v>
      </c>
      <c r="E76" s="5">
        <v>194</v>
      </c>
      <c r="F76" s="5">
        <v>7094</v>
      </c>
      <c r="G76" s="5" t="s">
        <v>90</v>
      </c>
      <c r="H76" s="5" t="s">
        <v>91</v>
      </c>
      <c r="I76" s="5" t="s">
        <v>76</v>
      </c>
      <c r="J76" s="5" t="s">
        <v>1108</v>
      </c>
      <c r="K76" s="5"/>
      <c r="L76" s="5"/>
      <c r="M76" s="5"/>
      <c r="N76" s="5"/>
      <c r="O76" s="5"/>
      <c r="P76" s="5"/>
      <c r="Q76" s="5"/>
      <c r="R76" s="5"/>
      <c r="S76" s="5"/>
      <c r="T76" s="5"/>
      <c r="U76" s="5"/>
      <c r="V76" s="5"/>
      <c r="W76" s="5"/>
      <c r="X76" s="5" t="s">
        <v>92</v>
      </c>
      <c r="Y76" s="9">
        <v>0</v>
      </c>
      <c r="Z76" s="9" t="s">
        <v>45</v>
      </c>
      <c r="AA76" s="9" t="s">
        <v>45</v>
      </c>
      <c r="AB76" s="9" t="s">
        <v>45</v>
      </c>
      <c r="AC76" s="9" t="s">
        <v>45</v>
      </c>
      <c r="AD76" s="9" t="s">
        <v>45</v>
      </c>
      <c r="AE76" s="9" t="s">
        <v>45</v>
      </c>
      <c r="AF76" s="9" t="s">
        <v>45</v>
      </c>
      <c r="AG76" s="9" t="s">
        <v>45</v>
      </c>
    </row>
    <row r="77" spans="1:33">
      <c r="A77" s="5">
        <v>198904</v>
      </c>
      <c r="B77" s="5">
        <v>1989</v>
      </c>
      <c r="C77" s="5">
        <v>4</v>
      </c>
      <c r="D77" s="27" t="s">
        <v>1113</v>
      </c>
      <c r="E77" s="5">
        <v>194</v>
      </c>
      <c r="F77" s="5">
        <v>7094</v>
      </c>
      <c r="G77" s="5" t="s">
        <v>90</v>
      </c>
      <c r="H77" s="5" t="s">
        <v>91</v>
      </c>
      <c r="I77" s="5" t="s">
        <v>76</v>
      </c>
      <c r="J77" s="5" t="s">
        <v>1108</v>
      </c>
      <c r="K77" s="5">
        <v>94</v>
      </c>
      <c r="L77" s="5">
        <v>4.5999999999999996</v>
      </c>
      <c r="M77" s="5">
        <v>25</v>
      </c>
      <c r="N77" s="5">
        <v>0.5</v>
      </c>
      <c r="O77" s="5">
        <v>0.43</v>
      </c>
      <c r="P77" s="5">
        <v>1.02</v>
      </c>
      <c r="Q77" s="5">
        <v>0.53</v>
      </c>
      <c r="R77" s="5">
        <v>0.38</v>
      </c>
      <c r="S77" s="5">
        <v>0.05</v>
      </c>
      <c r="T77" s="5">
        <v>0.26</v>
      </c>
      <c r="U77" s="5">
        <v>0.1</v>
      </c>
      <c r="V77" s="5">
        <v>2.4</v>
      </c>
      <c r="W77" s="5"/>
      <c r="X77" s="5"/>
      <c r="Y77" s="9">
        <v>940000</v>
      </c>
      <c r="Z77" s="9">
        <v>0.47</v>
      </c>
      <c r="AA77" s="9">
        <v>0.4042</v>
      </c>
      <c r="AB77" s="9">
        <v>0.95879999999999999</v>
      </c>
      <c r="AC77" s="9">
        <v>0.49819999999999998</v>
      </c>
      <c r="AD77" s="9">
        <v>0.35720000000000002</v>
      </c>
      <c r="AE77" s="9">
        <v>4.7E-2</v>
      </c>
      <c r="AF77" s="9">
        <v>0.24440000000000001</v>
      </c>
      <c r="AG77" s="9">
        <v>9.4E-2</v>
      </c>
    </row>
    <row r="78" spans="1:33">
      <c r="A78" s="5">
        <v>198905</v>
      </c>
      <c r="B78" s="5">
        <v>1989</v>
      </c>
      <c r="C78" s="5">
        <v>5</v>
      </c>
      <c r="D78" s="27" t="s">
        <v>1113</v>
      </c>
      <c r="E78" s="5">
        <v>194</v>
      </c>
      <c r="F78" s="5">
        <v>7094</v>
      </c>
      <c r="G78" s="5" t="s">
        <v>90</v>
      </c>
      <c r="H78" s="5" t="s">
        <v>91</v>
      </c>
      <c r="I78" s="5" t="s">
        <v>76</v>
      </c>
      <c r="J78" s="5" t="s">
        <v>1108</v>
      </c>
      <c r="K78" s="5">
        <v>50</v>
      </c>
      <c r="L78" s="5">
        <v>5.2</v>
      </c>
      <c r="M78" s="5">
        <v>6</v>
      </c>
      <c r="N78" s="5">
        <v>0.17</v>
      </c>
      <c r="O78" s="5">
        <v>0.1</v>
      </c>
      <c r="P78" s="5">
        <v>0.47</v>
      </c>
      <c r="Q78" s="5">
        <v>0.3</v>
      </c>
      <c r="R78" s="5">
        <v>7.0000000000000007E-2</v>
      </c>
      <c r="S78" s="5">
        <v>0.03</v>
      </c>
      <c r="T78" s="5">
        <v>0.1</v>
      </c>
      <c r="U78" s="5">
        <v>0.08</v>
      </c>
      <c r="V78" s="5">
        <v>0.7</v>
      </c>
      <c r="W78" s="5"/>
      <c r="X78" s="5"/>
      <c r="Y78" s="9">
        <v>500000</v>
      </c>
      <c r="Z78" s="9">
        <v>8.5000000000000006E-2</v>
      </c>
      <c r="AA78" s="9">
        <v>0.05</v>
      </c>
      <c r="AB78" s="9">
        <v>0.23499999999999999</v>
      </c>
      <c r="AC78" s="9">
        <v>0.15</v>
      </c>
      <c r="AD78" s="9">
        <v>3.5000000000000003E-2</v>
      </c>
      <c r="AE78" s="9">
        <v>1.4999999999999999E-2</v>
      </c>
      <c r="AF78" s="9">
        <v>0.05</v>
      </c>
      <c r="AG78" s="9">
        <v>0.04</v>
      </c>
    </row>
    <row r="79" spans="1:33">
      <c r="A79" s="5">
        <v>198906</v>
      </c>
      <c r="B79" s="5">
        <v>1989</v>
      </c>
      <c r="C79" s="5">
        <v>6</v>
      </c>
      <c r="D79" s="27" t="s">
        <v>1113</v>
      </c>
      <c r="E79" s="5">
        <v>194</v>
      </c>
      <c r="F79" s="5">
        <v>7094</v>
      </c>
      <c r="G79" s="5" t="s">
        <v>90</v>
      </c>
      <c r="H79" s="5" t="s">
        <v>91</v>
      </c>
      <c r="I79" s="5" t="s">
        <v>76</v>
      </c>
      <c r="J79" s="5" t="s">
        <v>1108</v>
      </c>
      <c r="K79" s="5"/>
      <c r="L79" s="5"/>
      <c r="M79" s="5"/>
      <c r="N79" s="5"/>
      <c r="O79" s="5"/>
      <c r="P79" s="5"/>
      <c r="Q79" s="5"/>
      <c r="R79" s="5"/>
      <c r="S79" s="5"/>
      <c r="T79" s="5"/>
      <c r="U79" s="5"/>
      <c r="V79" s="5"/>
      <c r="W79" s="5"/>
      <c r="X79" s="5" t="s">
        <v>92</v>
      </c>
      <c r="Y79" s="9">
        <v>0</v>
      </c>
      <c r="Z79" s="9" t="s">
        <v>45</v>
      </c>
      <c r="AA79" s="9" t="s">
        <v>45</v>
      </c>
      <c r="AB79" s="9" t="s">
        <v>45</v>
      </c>
      <c r="AC79" s="9" t="s">
        <v>45</v>
      </c>
      <c r="AD79" s="9" t="s">
        <v>45</v>
      </c>
      <c r="AE79" s="9" t="s">
        <v>45</v>
      </c>
      <c r="AF79" s="9" t="s">
        <v>45</v>
      </c>
      <c r="AG79" s="9" t="s">
        <v>45</v>
      </c>
    </row>
    <row r="80" spans="1:33">
      <c r="A80" s="5">
        <v>198907</v>
      </c>
      <c r="B80" s="5">
        <v>1989</v>
      </c>
      <c r="C80" s="5">
        <v>7</v>
      </c>
      <c r="D80" s="27" t="s">
        <v>1113</v>
      </c>
      <c r="E80" s="5">
        <v>194</v>
      </c>
      <c r="F80" s="5">
        <v>7094</v>
      </c>
      <c r="G80" s="5" t="s">
        <v>90</v>
      </c>
      <c r="H80" s="5" t="s">
        <v>91</v>
      </c>
      <c r="I80" s="5" t="s">
        <v>76</v>
      </c>
      <c r="J80" s="5" t="s">
        <v>1108</v>
      </c>
      <c r="K80" s="5">
        <v>85</v>
      </c>
      <c r="L80" s="5">
        <v>4.8</v>
      </c>
      <c r="M80" s="5">
        <v>16</v>
      </c>
      <c r="N80" s="5">
        <v>0.01</v>
      </c>
      <c r="O80" s="5">
        <v>0.13</v>
      </c>
      <c r="P80" s="5">
        <v>0.46</v>
      </c>
      <c r="Q80" s="5">
        <v>0.27</v>
      </c>
      <c r="R80" s="5">
        <v>0.05</v>
      </c>
      <c r="S80" s="5">
        <v>0.01</v>
      </c>
      <c r="T80" s="5">
        <v>0.02</v>
      </c>
      <c r="U80" s="5">
        <v>0.06</v>
      </c>
      <c r="V80" s="5">
        <v>1.1000000000000001</v>
      </c>
      <c r="W80" s="5"/>
      <c r="X80" s="5"/>
      <c r="Y80" s="9">
        <v>850000.00000000012</v>
      </c>
      <c r="Z80" s="9">
        <v>8.5000000000000023E-3</v>
      </c>
      <c r="AA80" s="9">
        <v>0.11050000000000001</v>
      </c>
      <c r="AB80" s="9">
        <v>0.39100000000000007</v>
      </c>
      <c r="AC80" s="9">
        <v>0.22950000000000007</v>
      </c>
      <c r="AD80" s="9">
        <v>4.250000000000001E-2</v>
      </c>
      <c r="AE80" s="9">
        <v>8.5000000000000023E-3</v>
      </c>
      <c r="AF80" s="9">
        <v>1.7000000000000005E-2</v>
      </c>
      <c r="AG80" s="9">
        <v>5.1000000000000011E-2</v>
      </c>
    </row>
    <row r="81" spans="1:33">
      <c r="A81" s="5">
        <v>198908</v>
      </c>
      <c r="B81" s="5">
        <v>1989</v>
      </c>
      <c r="C81" s="5">
        <v>8</v>
      </c>
      <c r="D81" s="27" t="s">
        <v>1113</v>
      </c>
      <c r="E81" s="5">
        <v>194</v>
      </c>
      <c r="F81" s="5">
        <v>7094</v>
      </c>
      <c r="G81" s="5" t="s">
        <v>90</v>
      </c>
      <c r="H81" s="5" t="s">
        <v>91</v>
      </c>
      <c r="I81" s="5" t="s">
        <v>76</v>
      </c>
      <c r="J81" s="5" t="s">
        <v>1108</v>
      </c>
      <c r="K81" s="5">
        <v>64</v>
      </c>
      <c r="L81" s="5">
        <v>5.8</v>
      </c>
      <c r="M81" s="5">
        <v>2</v>
      </c>
      <c r="N81" s="5">
        <v>0.14000000000000001</v>
      </c>
      <c r="O81" s="5">
        <v>0.08</v>
      </c>
      <c r="P81" s="5">
        <v>0.27</v>
      </c>
      <c r="Q81" s="5">
        <v>0.43</v>
      </c>
      <c r="R81" s="5">
        <v>0.02</v>
      </c>
      <c r="S81" s="5">
        <v>0.02</v>
      </c>
      <c r="T81" s="5">
        <v>7.0000000000000007E-2</v>
      </c>
      <c r="U81" s="5">
        <v>0.09</v>
      </c>
      <c r="V81" s="5">
        <v>0.6</v>
      </c>
      <c r="W81" s="5"/>
      <c r="X81" s="5"/>
      <c r="Y81" s="9">
        <v>640000</v>
      </c>
      <c r="Z81" s="9">
        <v>8.9600000000000013E-2</v>
      </c>
      <c r="AA81" s="9">
        <v>5.1200000000000002E-2</v>
      </c>
      <c r="AB81" s="9">
        <v>0.17280000000000001</v>
      </c>
      <c r="AC81" s="9">
        <v>0.2752</v>
      </c>
      <c r="AD81" s="9">
        <v>1.2800000000000001E-2</v>
      </c>
      <c r="AE81" s="9">
        <v>1.2800000000000001E-2</v>
      </c>
      <c r="AF81" s="9">
        <v>4.4800000000000006E-2</v>
      </c>
      <c r="AG81" s="9">
        <v>5.7599999999999998E-2</v>
      </c>
    </row>
    <row r="82" spans="1:33">
      <c r="A82" s="5">
        <v>198909</v>
      </c>
      <c r="B82" s="5">
        <v>1989</v>
      </c>
      <c r="C82" s="5">
        <v>9</v>
      </c>
      <c r="D82" s="27" t="s">
        <v>1113</v>
      </c>
      <c r="E82" s="5">
        <v>194</v>
      </c>
      <c r="F82" s="5">
        <v>7094</v>
      </c>
      <c r="G82" s="5" t="s">
        <v>90</v>
      </c>
      <c r="H82" s="5" t="s">
        <v>91</v>
      </c>
      <c r="I82" s="5" t="s">
        <v>76</v>
      </c>
      <c r="J82" s="5" t="s">
        <v>1108</v>
      </c>
      <c r="K82" s="5">
        <v>68</v>
      </c>
      <c r="L82" s="5">
        <v>4.8</v>
      </c>
      <c r="M82" s="5">
        <v>15</v>
      </c>
      <c r="N82" s="5">
        <v>1.1100000000000001</v>
      </c>
      <c r="O82" s="5">
        <v>0.1</v>
      </c>
      <c r="P82" s="5">
        <v>0.36</v>
      </c>
      <c r="Q82" s="5">
        <v>0.15</v>
      </c>
      <c r="R82" s="5">
        <v>0.06</v>
      </c>
      <c r="S82" s="5">
        <v>0.08</v>
      </c>
      <c r="T82" s="5">
        <v>0.54</v>
      </c>
      <c r="U82" s="5">
        <v>0.08</v>
      </c>
      <c r="V82" s="5">
        <v>1.2</v>
      </c>
      <c r="W82" s="5"/>
      <c r="X82" s="5"/>
      <c r="Y82" s="9">
        <v>680000</v>
      </c>
      <c r="Z82" s="9">
        <v>0.75480000000000014</v>
      </c>
      <c r="AA82" s="9">
        <v>6.8000000000000005E-2</v>
      </c>
      <c r="AB82" s="9">
        <v>0.24479999999999999</v>
      </c>
      <c r="AC82" s="9">
        <v>0.10199999999999999</v>
      </c>
      <c r="AD82" s="9">
        <v>4.0800000000000003E-2</v>
      </c>
      <c r="AE82" s="9">
        <v>5.4399999999999997E-2</v>
      </c>
      <c r="AF82" s="9">
        <v>0.36720000000000003</v>
      </c>
      <c r="AG82" s="9">
        <v>5.4399999999999997E-2</v>
      </c>
    </row>
    <row r="83" spans="1:33">
      <c r="A83" s="5">
        <v>198910</v>
      </c>
      <c r="B83" s="5">
        <v>1989</v>
      </c>
      <c r="C83" s="5">
        <v>10</v>
      </c>
      <c r="D83" s="27" t="s">
        <v>1113</v>
      </c>
      <c r="E83" s="5">
        <v>194</v>
      </c>
      <c r="F83" s="5">
        <v>7094</v>
      </c>
      <c r="G83" s="5" t="s">
        <v>90</v>
      </c>
      <c r="H83" s="5" t="s">
        <v>91</v>
      </c>
      <c r="I83" s="5" t="s">
        <v>76</v>
      </c>
      <c r="J83" s="5" t="s">
        <v>1108</v>
      </c>
      <c r="K83" s="5">
        <v>73</v>
      </c>
      <c r="L83" s="5">
        <v>4.5999999999999996</v>
      </c>
      <c r="M83" s="5">
        <v>23</v>
      </c>
      <c r="N83" s="5">
        <v>0.01</v>
      </c>
      <c r="O83" s="5">
        <v>0.15</v>
      </c>
      <c r="P83" s="5">
        <v>0.32</v>
      </c>
      <c r="Q83" s="5">
        <v>7.0000000000000007E-2</v>
      </c>
      <c r="R83" s="5">
        <v>0.02</v>
      </c>
      <c r="S83" s="5">
        <v>0.01</v>
      </c>
      <c r="T83" s="5">
        <v>0.05</v>
      </c>
      <c r="U83" s="5">
        <v>0.02</v>
      </c>
      <c r="V83" s="5">
        <v>1.2</v>
      </c>
      <c r="W83" s="5"/>
      <c r="X83" s="5"/>
      <c r="Y83" s="9">
        <v>730000</v>
      </c>
      <c r="Z83" s="9">
        <v>7.3000000000000001E-3</v>
      </c>
      <c r="AA83" s="9">
        <v>0.1095</v>
      </c>
      <c r="AB83" s="9">
        <v>0.2336</v>
      </c>
      <c r="AC83" s="9">
        <v>5.1100000000000007E-2</v>
      </c>
      <c r="AD83" s="9">
        <v>1.46E-2</v>
      </c>
      <c r="AE83" s="9">
        <v>7.3000000000000001E-3</v>
      </c>
      <c r="AF83" s="9">
        <v>3.6499999999999998E-2</v>
      </c>
      <c r="AG83" s="9">
        <v>1.46E-2</v>
      </c>
    </row>
    <row r="84" spans="1:33">
      <c r="A84" s="5">
        <v>198911</v>
      </c>
      <c r="B84" s="5">
        <v>1989</v>
      </c>
      <c r="C84" s="5">
        <v>11</v>
      </c>
      <c r="D84" s="27" t="s">
        <v>1113</v>
      </c>
      <c r="E84" s="5">
        <v>194</v>
      </c>
      <c r="F84" s="5">
        <v>7094</v>
      </c>
      <c r="G84" s="5" t="s">
        <v>90</v>
      </c>
      <c r="H84" s="5" t="s">
        <v>91</v>
      </c>
      <c r="I84" s="5" t="s">
        <v>76</v>
      </c>
      <c r="J84" s="5" t="s">
        <v>1108</v>
      </c>
      <c r="K84" s="5">
        <v>76</v>
      </c>
      <c r="L84" s="5">
        <v>4.9000000000000004</v>
      </c>
      <c r="M84" s="5">
        <v>13</v>
      </c>
      <c r="N84" s="5">
        <v>0.66</v>
      </c>
      <c r="O84" s="5">
        <v>0.03</v>
      </c>
      <c r="P84" s="5">
        <v>0.18</v>
      </c>
      <c r="Q84" s="5">
        <v>0.01</v>
      </c>
      <c r="R84" s="5">
        <v>0.05</v>
      </c>
      <c r="S84" s="5">
        <v>0.05</v>
      </c>
      <c r="T84" s="5">
        <v>0.39</v>
      </c>
      <c r="U84" s="5">
        <v>0.04</v>
      </c>
      <c r="V84" s="5">
        <v>0.8</v>
      </c>
      <c r="W84" s="5"/>
      <c r="X84" s="5"/>
      <c r="Y84" s="9">
        <v>760000</v>
      </c>
      <c r="Z84" s="9">
        <v>0.50160000000000005</v>
      </c>
      <c r="AA84" s="9">
        <v>2.2800000000000001E-2</v>
      </c>
      <c r="AB84" s="9">
        <v>0.1368</v>
      </c>
      <c r="AC84" s="9">
        <v>7.6E-3</v>
      </c>
      <c r="AD84" s="9">
        <v>3.7999999999999999E-2</v>
      </c>
      <c r="AE84" s="9">
        <v>3.7999999999999999E-2</v>
      </c>
      <c r="AF84" s="9">
        <v>0.2964</v>
      </c>
      <c r="AG84" s="9">
        <v>3.04E-2</v>
      </c>
    </row>
    <row r="85" spans="1:33">
      <c r="A85" s="5">
        <v>198912</v>
      </c>
      <c r="B85" s="5">
        <v>1989</v>
      </c>
      <c r="C85" s="5">
        <v>12</v>
      </c>
      <c r="D85" s="27" t="s">
        <v>1113</v>
      </c>
      <c r="E85" s="5">
        <v>194</v>
      </c>
      <c r="F85" s="5">
        <v>7094</v>
      </c>
      <c r="G85" s="5" t="s">
        <v>90</v>
      </c>
      <c r="H85" s="5" t="s">
        <v>91</v>
      </c>
      <c r="I85" s="5" t="s">
        <v>76</v>
      </c>
      <c r="J85" s="5" t="s">
        <v>1108</v>
      </c>
      <c r="K85" s="5">
        <v>65</v>
      </c>
      <c r="L85" s="5"/>
      <c r="M85" s="5"/>
      <c r="N85" s="5">
        <v>0.48</v>
      </c>
      <c r="O85" s="5">
        <v>0.19</v>
      </c>
      <c r="P85" s="5">
        <v>0.23</v>
      </c>
      <c r="Q85" s="5"/>
      <c r="R85" s="5"/>
      <c r="S85" s="5"/>
      <c r="T85" s="5"/>
      <c r="U85" s="5"/>
      <c r="V85" s="5"/>
      <c r="W85" s="5"/>
      <c r="X85" s="5"/>
      <c r="Y85" s="9">
        <v>650000</v>
      </c>
      <c r="Z85" s="9">
        <v>0.312</v>
      </c>
      <c r="AA85" s="9">
        <v>0.1235</v>
      </c>
      <c r="AB85" s="9">
        <v>0.14949999999999999</v>
      </c>
      <c r="AC85" s="9" t="s">
        <v>45</v>
      </c>
      <c r="AD85" s="9" t="s">
        <v>45</v>
      </c>
      <c r="AE85" s="9" t="s">
        <v>45</v>
      </c>
      <c r="AF85" s="9" t="s">
        <v>45</v>
      </c>
      <c r="AG85" s="9" t="s">
        <v>45</v>
      </c>
    </row>
    <row r="86" spans="1:33">
      <c r="A86" s="5">
        <v>199001</v>
      </c>
      <c r="B86" s="5">
        <v>1990</v>
      </c>
      <c r="C86" s="5">
        <v>1</v>
      </c>
      <c r="D86" s="27" t="s">
        <v>1113</v>
      </c>
      <c r="E86" s="5">
        <v>194</v>
      </c>
      <c r="F86" s="5">
        <v>7094</v>
      </c>
      <c r="G86" s="5" t="s">
        <v>90</v>
      </c>
      <c r="H86" s="5" t="s">
        <v>91</v>
      </c>
      <c r="I86" s="5" t="s">
        <v>76</v>
      </c>
      <c r="J86" s="5" t="s">
        <v>1108</v>
      </c>
      <c r="K86" s="5">
        <v>34</v>
      </c>
      <c r="L86" s="5">
        <v>4.7</v>
      </c>
      <c r="M86" s="5">
        <v>22</v>
      </c>
      <c r="N86" s="5">
        <v>0.6</v>
      </c>
      <c r="O86" s="5">
        <v>0.13</v>
      </c>
      <c r="P86" s="5">
        <v>0.19</v>
      </c>
      <c r="Q86" s="5">
        <v>0.04</v>
      </c>
      <c r="R86" s="5">
        <v>0.02</v>
      </c>
      <c r="S86" s="5">
        <v>0.04</v>
      </c>
      <c r="T86" s="5">
        <v>0.28000000000000003</v>
      </c>
      <c r="U86" s="5">
        <v>0.02</v>
      </c>
      <c r="V86" s="5"/>
      <c r="W86" s="5"/>
      <c r="X86" s="5"/>
      <c r="Y86" s="9">
        <v>340000</v>
      </c>
      <c r="Z86" s="9">
        <v>0.20399999999999999</v>
      </c>
      <c r="AA86" s="9">
        <v>4.4200000000000003E-2</v>
      </c>
      <c r="AB86" s="9">
        <v>6.4600000000000005E-2</v>
      </c>
      <c r="AC86" s="9">
        <v>1.3599999999999999E-2</v>
      </c>
      <c r="AD86" s="9">
        <v>6.7999999999999996E-3</v>
      </c>
      <c r="AE86" s="9">
        <v>1.3599999999999999E-2</v>
      </c>
      <c r="AF86" s="9">
        <v>9.5200000000000021E-2</v>
      </c>
      <c r="AG86" s="9">
        <v>6.7999999999999996E-3</v>
      </c>
    </row>
    <row r="87" spans="1:33">
      <c r="A87" s="5">
        <v>199002</v>
      </c>
      <c r="B87" s="5">
        <v>1990</v>
      </c>
      <c r="C87" s="5">
        <v>2</v>
      </c>
      <c r="D87" s="27" t="s">
        <v>1113</v>
      </c>
      <c r="E87" s="5">
        <v>194</v>
      </c>
      <c r="F87" s="5">
        <v>7094</v>
      </c>
      <c r="G87" s="5" t="s">
        <v>90</v>
      </c>
      <c r="H87" s="5" t="s">
        <v>91</v>
      </c>
      <c r="I87" s="5" t="s">
        <v>76</v>
      </c>
      <c r="J87" s="5" t="s">
        <v>1108</v>
      </c>
      <c r="K87" s="5">
        <v>40</v>
      </c>
      <c r="L87" s="5"/>
      <c r="M87" s="5"/>
      <c r="N87" s="5"/>
      <c r="O87" s="5"/>
      <c r="P87" s="5"/>
      <c r="Q87" s="5"/>
      <c r="R87" s="5"/>
      <c r="S87" s="5"/>
      <c r="T87" s="5"/>
      <c r="U87" s="5"/>
      <c r="V87" s="5"/>
      <c r="W87" s="5"/>
      <c r="X87" s="5"/>
      <c r="Y87" s="9">
        <v>400000.00000000006</v>
      </c>
      <c r="Z87" s="9" t="s">
        <v>45</v>
      </c>
      <c r="AA87" s="9" t="s">
        <v>45</v>
      </c>
      <c r="AB87" s="9" t="s">
        <v>45</v>
      </c>
      <c r="AC87" s="9" t="s">
        <v>45</v>
      </c>
      <c r="AD87" s="9" t="s">
        <v>45</v>
      </c>
      <c r="AE87" s="9" t="s">
        <v>45</v>
      </c>
      <c r="AF87" s="9" t="s">
        <v>45</v>
      </c>
      <c r="AG87" s="9" t="s">
        <v>45</v>
      </c>
    </row>
    <row r="88" spans="1:33">
      <c r="A88" s="5">
        <v>199003</v>
      </c>
      <c r="B88" s="5">
        <v>1990</v>
      </c>
      <c r="C88" s="5">
        <v>3</v>
      </c>
      <c r="D88" s="27" t="s">
        <v>1113</v>
      </c>
      <c r="E88" s="5">
        <v>194</v>
      </c>
      <c r="F88" s="5">
        <v>7094</v>
      </c>
      <c r="G88" s="5" t="s">
        <v>90</v>
      </c>
      <c r="H88" s="5" t="s">
        <v>91</v>
      </c>
      <c r="I88" s="5" t="s">
        <v>76</v>
      </c>
      <c r="J88" s="5" t="s">
        <v>1108</v>
      </c>
      <c r="K88" s="5">
        <v>93</v>
      </c>
      <c r="L88" s="5">
        <v>4.9000000000000004</v>
      </c>
      <c r="M88" s="5">
        <v>12</v>
      </c>
      <c r="N88" s="5">
        <v>1.65</v>
      </c>
      <c r="O88" s="5">
        <v>0.08</v>
      </c>
      <c r="P88" s="5">
        <v>0.21</v>
      </c>
      <c r="Q88" s="5">
        <v>0.06</v>
      </c>
      <c r="R88" s="5">
        <v>0.05</v>
      </c>
      <c r="S88" s="5">
        <v>0.1</v>
      </c>
      <c r="T88" s="5">
        <v>0.8</v>
      </c>
      <c r="U88" s="5">
        <v>7.0000000000000007E-2</v>
      </c>
      <c r="V88" s="5">
        <v>1.1000000000000001</v>
      </c>
      <c r="W88" s="5"/>
      <c r="X88" s="5"/>
      <c r="Y88" s="9">
        <v>930000</v>
      </c>
      <c r="Z88" s="9">
        <v>1.5345</v>
      </c>
      <c r="AA88" s="9">
        <v>7.4399999999999994E-2</v>
      </c>
      <c r="AB88" s="9">
        <v>0.1953</v>
      </c>
      <c r="AC88" s="9">
        <v>5.5800000000000002E-2</v>
      </c>
      <c r="AD88" s="9">
        <v>4.65E-2</v>
      </c>
      <c r="AE88" s="9">
        <v>9.2999999999999999E-2</v>
      </c>
      <c r="AF88" s="9">
        <v>0.74399999999999999</v>
      </c>
      <c r="AG88" s="9">
        <v>6.5100000000000005E-2</v>
      </c>
    </row>
    <row r="89" spans="1:33">
      <c r="A89" s="5">
        <v>199004</v>
      </c>
      <c r="B89" s="5">
        <v>1990</v>
      </c>
      <c r="C89" s="5">
        <v>4</v>
      </c>
      <c r="D89" s="27" t="s">
        <v>1113</v>
      </c>
      <c r="E89" s="5">
        <v>194</v>
      </c>
      <c r="F89" s="5">
        <v>7094</v>
      </c>
      <c r="G89" s="5" t="s">
        <v>90</v>
      </c>
      <c r="H89" s="5" t="s">
        <v>91</v>
      </c>
      <c r="I89" s="5" t="s">
        <v>76</v>
      </c>
      <c r="J89" s="5" t="s">
        <v>1108</v>
      </c>
      <c r="K89" s="5">
        <v>96</v>
      </c>
      <c r="L89" s="5">
        <v>4.5999999999999996</v>
      </c>
      <c r="M89" s="5">
        <v>28</v>
      </c>
      <c r="N89" s="5">
        <v>1.19</v>
      </c>
      <c r="O89" s="5">
        <v>0.38</v>
      </c>
      <c r="P89" s="5">
        <v>1.41</v>
      </c>
      <c r="Q89" s="5">
        <v>0.84</v>
      </c>
      <c r="R89" s="5">
        <v>0.24</v>
      </c>
      <c r="S89" s="5">
        <v>0.08</v>
      </c>
      <c r="T89" s="5">
        <v>0.6</v>
      </c>
      <c r="U89" s="5">
        <v>0.23</v>
      </c>
      <c r="V89" s="5">
        <v>2.8</v>
      </c>
      <c r="W89" s="5"/>
      <c r="X89" s="5"/>
      <c r="Y89" s="9">
        <v>960000</v>
      </c>
      <c r="Z89" s="9">
        <v>1.1424000000000001</v>
      </c>
      <c r="AA89" s="9">
        <v>0.36480000000000001</v>
      </c>
      <c r="AB89" s="9">
        <v>1.3535999999999999</v>
      </c>
      <c r="AC89" s="9">
        <v>0.80640000000000001</v>
      </c>
      <c r="AD89" s="9">
        <v>0.23039999999999999</v>
      </c>
      <c r="AE89" s="9">
        <v>7.6799999999999993E-2</v>
      </c>
      <c r="AF89" s="9">
        <v>0.57599999999999996</v>
      </c>
      <c r="AG89" s="9">
        <v>0.2208</v>
      </c>
    </row>
    <row r="90" spans="1:33">
      <c r="A90" s="5">
        <v>199005</v>
      </c>
      <c r="B90" s="5">
        <v>1990</v>
      </c>
      <c r="C90" s="5">
        <v>5</v>
      </c>
      <c r="D90" s="27" t="s">
        <v>1113</v>
      </c>
      <c r="E90" s="5">
        <v>194</v>
      </c>
      <c r="F90" s="5">
        <v>7094</v>
      </c>
      <c r="G90" s="5" t="s">
        <v>90</v>
      </c>
      <c r="H90" s="5" t="s">
        <v>91</v>
      </c>
      <c r="I90" s="5" t="s">
        <v>76</v>
      </c>
      <c r="J90" s="5" t="s">
        <v>1108</v>
      </c>
      <c r="K90" s="5"/>
      <c r="L90" s="5"/>
      <c r="M90" s="5"/>
      <c r="N90" s="5"/>
      <c r="O90" s="5"/>
      <c r="P90" s="5"/>
      <c r="Q90" s="5"/>
      <c r="R90" s="5"/>
      <c r="S90" s="5"/>
      <c r="T90" s="5"/>
      <c r="U90" s="5"/>
      <c r="V90" s="5"/>
      <c r="W90" s="5"/>
      <c r="X90" s="5" t="s">
        <v>92</v>
      </c>
      <c r="Y90" s="9">
        <v>0</v>
      </c>
      <c r="Z90" s="9" t="s">
        <v>45</v>
      </c>
      <c r="AA90" s="9" t="s">
        <v>45</v>
      </c>
      <c r="AB90" s="9" t="s">
        <v>45</v>
      </c>
      <c r="AC90" s="9" t="s">
        <v>45</v>
      </c>
      <c r="AD90" s="9" t="s">
        <v>45</v>
      </c>
      <c r="AE90" s="9" t="s">
        <v>45</v>
      </c>
      <c r="AF90" s="9" t="s">
        <v>45</v>
      </c>
      <c r="AG90" s="9" t="s">
        <v>45</v>
      </c>
    </row>
    <row r="91" spans="1:33">
      <c r="A91" s="5">
        <v>199006</v>
      </c>
      <c r="B91" s="5">
        <v>1990</v>
      </c>
      <c r="C91" s="5">
        <v>6</v>
      </c>
      <c r="D91" s="27" t="s">
        <v>1113</v>
      </c>
      <c r="E91" s="5">
        <v>194</v>
      </c>
      <c r="F91" s="5">
        <v>7094</v>
      </c>
      <c r="G91" s="5" t="s">
        <v>90</v>
      </c>
      <c r="H91" s="5" t="s">
        <v>91</v>
      </c>
      <c r="I91" s="5" t="s">
        <v>76</v>
      </c>
      <c r="J91" s="5" t="s">
        <v>1108</v>
      </c>
      <c r="K91" s="5">
        <v>27</v>
      </c>
      <c r="L91" s="5">
        <v>5.8</v>
      </c>
      <c r="M91" s="5">
        <v>1</v>
      </c>
      <c r="N91" s="5">
        <v>0.1</v>
      </c>
      <c r="O91" s="5">
        <v>0.05</v>
      </c>
      <c r="P91" s="5">
        <v>0.54</v>
      </c>
      <c r="Q91" s="5"/>
      <c r="R91" s="5">
        <v>0.02</v>
      </c>
      <c r="S91" s="5">
        <v>0.04</v>
      </c>
      <c r="T91" s="5">
        <v>0.16</v>
      </c>
      <c r="U91" s="5">
        <v>0.32</v>
      </c>
      <c r="V91" s="5">
        <v>1.3</v>
      </c>
      <c r="W91" s="5"/>
      <c r="X91" s="5"/>
      <c r="Y91" s="9">
        <v>270000</v>
      </c>
      <c r="Z91" s="9">
        <v>2.7E-2</v>
      </c>
      <c r="AA91" s="9">
        <v>1.35E-2</v>
      </c>
      <c r="AB91" s="9">
        <v>0.14580000000000001</v>
      </c>
      <c r="AC91" s="9" t="s">
        <v>45</v>
      </c>
      <c r="AD91" s="9">
        <v>5.4000000000000003E-3</v>
      </c>
      <c r="AE91" s="9">
        <v>1.0800000000000001E-2</v>
      </c>
      <c r="AF91" s="9">
        <v>4.3200000000000002E-2</v>
      </c>
      <c r="AG91" s="9">
        <v>8.6400000000000005E-2</v>
      </c>
    </row>
    <row r="92" spans="1:33">
      <c r="A92" s="5">
        <v>199007</v>
      </c>
      <c r="B92" s="5">
        <v>1990</v>
      </c>
      <c r="C92" s="5">
        <v>7</v>
      </c>
      <c r="D92" s="27" t="s">
        <v>1113</v>
      </c>
      <c r="E92" s="5">
        <v>194</v>
      </c>
      <c r="F92" s="5">
        <v>7094</v>
      </c>
      <c r="G92" s="5" t="s">
        <v>90</v>
      </c>
      <c r="H92" s="5" t="s">
        <v>91</v>
      </c>
      <c r="I92" s="5" t="s">
        <v>76</v>
      </c>
      <c r="J92" s="5" t="s">
        <v>1108</v>
      </c>
      <c r="K92" s="5">
        <v>143</v>
      </c>
      <c r="L92" s="5">
        <v>5.3</v>
      </c>
      <c r="M92" s="5">
        <v>5</v>
      </c>
      <c r="N92" s="5">
        <v>0.17</v>
      </c>
      <c r="O92" s="5">
        <v>0.08</v>
      </c>
      <c r="P92" s="5">
        <v>0.28999999999999998</v>
      </c>
      <c r="Q92" s="5">
        <v>0.31</v>
      </c>
      <c r="R92" s="5">
        <v>0.04</v>
      </c>
      <c r="S92" s="5">
        <v>0.02</v>
      </c>
      <c r="T92" s="5">
        <v>0.08</v>
      </c>
      <c r="U92" s="5">
        <v>0.12</v>
      </c>
      <c r="V92" s="5">
        <v>1</v>
      </c>
      <c r="W92" s="5"/>
      <c r="X92" s="5"/>
      <c r="Y92" s="9">
        <v>1430000</v>
      </c>
      <c r="Z92" s="9">
        <v>0.24310000000000004</v>
      </c>
      <c r="AA92" s="9">
        <v>0.1144</v>
      </c>
      <c r="AB92" s="9">
        <v>0.41470000000000001</v>
      </c>
      <c r="AC92" s="9">
        <v>0.44330000000000003</v>
      </c>
      <c r="AD92" s="9">
        <v>5.7200000000000001E-2</v>
      </c>
      <c r="AE92" s="9">
        <v>2.86E-2</v>
      </c>
      <c r="AF92" s="9">
        <v>0.1144</v>
      </c>
      <c r="AG92" s="9">
        <v>0.1716</v>
      </c>
    </row>
    <row r="93" spans="1:33">
      <c r="A93" s="5">
        <v>199008</v>
      </c>
      <c r="B93" s="5">
        <v>1990</v>
      </c>
      <c r="C93" s="5">
        <v>8</v>
      </c>
      <c r="D93" s="27" t="s">
        <v>1113</v>
      </c>
      <c r="E93" s="5">
        <v>194</v>
      </c>
      <c r="F93" s="5">
        <v>7094</v>
      </c>
      <c r="G93" s="5" t="s">
        <v>90</v>
      </c>
      <c r="H93" s="5" t="s">
        <v>91</v>
      </c>
      <c r="I93" s="5" t="s">
        <v>76</v>
      </c>
      <c r="J93" s="5" t="s">
        <v>1108</v>
      </c>
      <c r="K93" s="5"/>
      <c r="L93" s="5"/>
      <c r="M93" s="5"/>
      <c r="N93" s="5"/>
      <c r="O93" s="5"/>
      <c r="P93" s="5"/>
      <c r="Q93" s="5"/>
      <c r="R93" s="5"/>
      <c r="S93" s="5"/>
      <c r="T93" s="5"/>
      <c r="U93" s="5"/>
      <c r="V93" s="5"/>
      <c r="W93" s="5"/>
      <c r="X93" s="5" t="s">
        <v>92</v>
      </c>
      <c r="Y93" s="9">
        <v>0</v>
      </c>
      <c r="Z93" s="9" t="s">
        <v>45</v>
      </c>
      <c r="AA93" s="9" t="s">
        <v>45</v>
      </c>
      <c r="AB93" s="9" t="s">
        <v>45</v>
      </c>
      <c r="AC93" s="9" t="s">
        <v>45</v>
      </c>
      <c r="AD93" s="9" t="s">
        <v>45</v>
      </c>
      <c r="AE93" s="9" t="s">
        <v>45</v>
      </c>
      <c r="AF93" s="9" t="s">
        <v>45</v>
      </c>
      <c r="AG93" s="9" t="s">
        <v>45</v>
      </c>
    </row>
    <row r="94" spans="1:33">
      <c r="A94" s="5">
        <v>199009</v>
      </c>
      <c r="B94" s="5">
        <v>1990</v>
      </c>
      <c r="C94" s="5">
        <v>9</v>
      </c>
      <c r="D94" s="27" t="s">
        <v>1113</v>
      </c>
      <c r="E94" s="5">
        <v>194</v>
      </c>
      <c r="F94" s="5">
        <v>7094</v>
      </c>
      <c r="G94" s="5" t="s">
        <v>90</v>
      </c>
      <c r="H94" s="5" t="s">
        <v>91</v>
      </c>
      <c r="I94" s="5" t="s">
        <v>76</v>
      </c>
      <c r="J94" s="5" t="s">
        <v>1108</v>
      </c>
      <c r="K94" s="5"/>
      <c r="L94" s="5"/>
      <c r="M94" s="5"/>
      <c r="N94" s="5"/>
      <c r="O94" s="5"/>
      <c r="P94" s="5"/>
      <c r="Q94" s="5"/>
      <c r="R94" s="5"/>
      <c r="S94" s="5"/>
      <c r="T94" s="5"/>
      <c r="U94" s="5"/>
      <c r="V94" s="5"/>
      <c r="W94" s="5"/>
      <c r="X94" s="5" t="s">
        <v>92</v>
      </c>
      <c r="Y94" s="9">
        <v>0</v>
      </c>
      <c r="Z94" s="9" t="s">
        <v>45</v>
      </c>
      <c r="AA94" s="9" t="s">
        <v>45</v>
      </c>
      <c r="AB94" s="9" t="s">
        <v>45</v>
      </c>
      <c r="AC94" s="9" t="s">
        <v>45</v>
      </c>
      <c r="AD94" s="9" t="s">
        <v>45</v>
      </c>
      <c r="AE94" s="9" t="s">
        <v>45</v>
      </c>
      <c r="AF94" s="9" t="s">
        <v>45</v>
      </c>
      <c r="AG94" s="9" t="s">
        <v>45</v>
      </c>
    </row>
    <row r="95" spans="1:33">
      <c r="A95" s="5">
        <v>199010</v>
      </c>
      <c r="B95" s="5">
        <v>1990</v>
      </c>
      <c r="C95" s="5">
        <v>10</v>
      </c>
      <c r="D95" s="27" t="s">
        <v>1113</v>
      </c>
      <c r="E95" s="5">
        <v>194</v>
      </c>
      <c r="F95" s="5">
        <v>7094</v>
      </c>
      <c r="G95" s="5" t="s">
        <v>90</v>
      </c>
      <c r="H95" s="5" t="s">
        <v>91</v>
      </c>
      <c r="I95" s="5" t="s">
        <v>76</v>
      </c>
      <c r="J95" s="5" t="s">
        <v>1108</v>
      </c>
      <c r="K95" s="5"/>
      <c r="L95" s="5"/>
      <c r="M95" s="5"/>
      <c r="N95" s="5"/>
      <c r="O95" s="5"/>
      <c r="P95" s="5"/>
      <c r="Q95" s="5"/>
      <c r="R95" s="5"/>
      <c r="S95" s="5"/>
      <c r="T95" s="5"/>
      <c r="U95" s="5"/>
      <c r="V95" s="5"/>
      <c r="W95" s="5"/>
      <c r="X95" s="5" t="s">
        <v>92</v>
      </c>
      <c r="Y95" s="9">
        <v>0</v>
      </c>
      <c r="Z95" s="9" t="s">
        <v>45</v>
      </c>
      <c r="AA95" s="9" t="s">
        <v>45</v>
      </c>
      <c r="AB95" s="9" t="s">
        <v>45</v>
      </c>
      <c r="AC95" s="9" t="s">
        <v>45</v>
      </c>
      <c r="AD95" s="9" t="s">
        <v>45</v>
      </c>
      <c r="AE95" s="9" t="s">
        <v>45</v>
      </c>
      <c r="AF95" s="9" t="s">
        <v>45</v>
      </c>
      <c r="AG95" s="9" t="s">
        <v>45</v>
      </c>
    </row>
    <row r="96" spans="1:33">
      <c r="A96" s="5">
        <v>199011</v>
      </c>
      <c r="B96" s="5">
        <v>1990</v>
      </c>
      <c r="C96" s="5">
        <v>11</v>
      </c>
      <c r="D96" s="27" t="s">
        <v>1113</v>
      </c>
      <c r="E96" s="5">
        <v>194</v>
      </c>
      <c r="F96" s="5">
        <v>7094</v>
      </c>
      <c r="G96" s="5" t="s">
        <v>90</v>
      </c>
      <c r="H96" s="5" t="s">
        <v>91</v>
      </c>
      <c r="I96" s="5" t="s">
        <v>76</v>
      </c>
      <c r="J96" s="5" t="s">
        <v>1108</v>
      </c>
      <c r="K96" s="5"/>
      <c r="L96" s="5"/>
      <c r="M96" s="5"/>
      <c r="N96" s="5"/>
      <c r="O96" s="5"/>
      <c r="P96" s="5"/>
      <c r="Q96" s="5"/>
      <c r="R96" s="5"/>
      <c r="S96" s="5"/>
      <c r="T96" s="5"/>
      <c r="U96" s="5"/>
      <c r="V96" s="5"/>
      <c r="W96" s="5"/>
      <c r="X96" s="5" t="s">
        <v>92</v>
      </c>
      <c r="Y96" s="9">
        <v>0</v>
      </c>
      <c r="Z96" s="9" t="s">
        <v>45</v>
      </c>
      <c r="AA96" s="9" t="s">
        <v>45</v>
      </c>
      <c r="AB96" s="9" t="s">
        <v>45</v>
      </c>
      <c r="AC96" s="9" t="s">
        <v>45</v>
      </c>
      <c r="AD96" s="9" t="s">
        <v>45</v>
      </c>
      <c r="AE96" s="9" t="s">
        <v>45</v>
      </c>
      <c r="AF96" s="9" t="s">
        <v>45</v>
      </c>
      <c r="AG96" s="9" t="s">
        <v>45</v>
      </c>
    </row>
    <row r="97" spans="1:33">
      <c r="A97" s="5">
        <v>199012</v>
      </c>
      <c r="B97" s="5">
        <v>1990</v>
      </c>
      <c r="C97" s="5">
        <v>12</v>
      </c>
      <c r="D97" s="27" t="s">
        <v>1113</v>
      </c>
      <c r="E97" s="5">
        <v>194</v>
      </c>
      <c r="F97" s="5">
        <v>7094</v>
      </c>
      <c r="G97" s="5" t="s">
        <v>90</v>
      </c>
      <c r="H97" s="5" t="s">
        <v>91</v>
      </c>
      <c r="I97" s="5" t="s">
        <v>76</v>
      </c>
      <c r="J97" s="5" t="s">
        <v>1108</v>
      </c>
      <c r="K97" s="5"/>
      <c r="L97" s="5"/>
      <c r="M97" s="5"/>
      <c r="N97" s="5"/>
      <c r="O97" s="5"/>
      <c r="P97" s="5"/>
      <c r="Q97" s="5"/>
      <c r="R97" s="5"/>
      <c r="S97" s="5"/>
      <c r="T97" s="5"/>
      <c r="U97" s="5"/>
      <c r="V97" s="5"/>
      <c r="W97" s="5"/>
      <c r="X97" s="5" t="s">
        <v>92</v>
      </c>
      <c r="Y97" s="9">
        <v>0</v>
      </c>
      <c r="Z97" s="9" t="s">
        <v>45</v>
      </c>
      <c r="AA97" s="9" t="s">
        <v>45</v>
      </c>
      <c r="AB97" s="9" t="s">
        <v>45</v>
      </c>
      <c r="AC97" s="9" t="s">
        <v>45</v>
      </c>
      <c r="AD97" s="9" t="s">
        <v>45</v>
      </c>
      <c r="AE97" s="9" t="s">
        <v>45</v>
      </c>
      <c r="AF97" s="9" t="s">
        <v>45</v>
      </c>
      <c r="AG97" s="9" t="s">
        <v>45</v>
      </c>
    </row>
    <row r="98" spans="1:33">
      <c r="A98" s="5">
        <v>199201</v>
      </c>
      <c r="B98" s="5">
        <v>1992</v>
      </c>
      <c r="C98" s="5">
        <v>1</v>
      </c>
      <c r="D98" s="27" t="s">
        <v>1113</v>
      </c>
      <c r="E98" s="5">
        <v>194</v>
      </c>
      <c r="F98" s="5">
        <v>7094</v>
      </c>
      <c r="G98" s="5" t="s">
        <v>90</v>
      </c>
      <c r="H98" s="5" t="s">
        <v>91</v>
      </c>
      <c r="I98" s="5" t="s">
        <v>76</v>
      </c>
      <c r="J98" s="5" t="s">
        <v>1108</v>
      </c>
      <c r="K98" s="5">
        <v>72</v>
      </c>
      <c r="L98" s="5">
        <v>5.0999999999999996</v>
      </c>
      <c r="M98" s="5">
        <v>7</v>
      </c>
      <c r="N98" s="5">
        <v>7.3</v>
      </c>
      <c r="O98" s="5">
        <v>7.0000000000000007E-2</v>
      </c>
      <c r="P98" s="5">
        <v>0.44</v>
      </c>
      <c r="Q98" s="5">
        <v>0.01</v>
      </c>
      <c r="R98" s="5">
        <v>0.21</v>
      </c>
      <c r="S98" s="5">
        <v>0.5</v>
      </c>
      <c r="T98" s="5">
        <v>4.37</v>
      </c>
      <c r="U98" s="5">
        <v>0.17</v>
      </c>
      <c r="V98" s="5">
        <v>3.01</v>
      </c>
      <c r="W98" s="5"/>
      <c r="X98" s="5"/>
      <c r="Y98" s="9">
        <v>720000</v>
      </c>
      <c r="Z98" s="9">
        <v>5.2560000000000002</v>
      </c>
      <c r="AA98" s="9">
        <v>5.0400000000000007E-2</v>
      </c>
      <c r="AB98" s="9">
        <v>0.31680000000000003</v>
      </c>
      <c r="AC98" s="9">
        <v>7.1999999999999998E-3</v>
      </c>
      <c r="AD98" s="9">
        <v>0.1512</v>
      </c>
      <c r="AE98" s="9">
        <v>0.36</v>
      </c>
      <c r="AF98" s="9">
        <v>3.1463999999999999</v>
      </c>
      <c r="AG98" s="9">
        <v>0.12240000000000001</v>
      </c>
    </row>
    <row r="99" spans="1:33">
      <c r="A99" s="5">
        <v>199202</v>
      </c>
      <c r="B99" s="5">
        <v>1992</v>
      </c>
      <c r="C99" s="5">
        <v>2</v>
      </c>
      <c r="D99" s="27" t="s">
        <v>1113</v>
      </c>
      <c r="E99" s="5">
        <v>194</v>
      </c>
      <c r="F99" s="5">
        <v>7094</v>
      </c>
      <c r="G99" s="5" t="s">
        <v>90</v>
      </c>
      <c r="H99" s="5" t="s">
        <v>91</v>
      </c>
      <c r="I99" s="5" t="s">
        <v>76</v>
      </c>
      <c r="J99" s="5" t="s">
        <v>1108</v>
      </c>
      <c r="K99" s="5">
        <v>38</v>
      </c>
      <c r="L99" s="5">
        <v>5.2</v>
      </c>
      <c r="M99" s="5">
        <v>6</v>
      </c>
      <c r="N99" s="5">
        <v>4.7</v>
      </c>
      <c r="O99" s="5">
        <v>0.05</v>
      </c>
      <c r="P99" s="5">
        <v>0.28000000000000003</v>
      </c>
      <c r="Q99" s="5">
        <v>0.02</v>
      </c>
      <c r="R99" s="5">
        <v>7.0000000000000007E-2</v>
      </c>
      <c r="S99" s="5">
        <v>0.28999999999999998</v>
      </c>
      <c r="T99" s="5">
        <v>2.5</v>
      </c>
      <c r="U99" s="5">
        <v>0.09</v>
      </c>
      <c r="V99" s="5">
        <v>2.0099999999999998</v>
      </c>
      <c r="W99" s="5"/>
      <c r="X99" s="5"/>
      <c r="Y99" s="9">
        <v>380000</v>
      </c>
      <c r="Z99" s="9">
        <v>1.786</v>
      </c>
      <c r="AA99" s="9">
        <v>1.9E-2</v>
      </c>
      <c r="AB99" s="9">
        <v>0.10640000000000001</v>
      </c>
      <c r="AC99" s="9">
        <v>7.6E-3</v>
      </c>
      <c r="AD99" s="9">
        <v>2.6600000000000002E-2</v>
      </c>
      <c r="AE99" s="9">
        <v>0.11019999999999998</v>
      </c>
      <c r="AF99" s="9">
        <v>0.95</v>
      </c>
      <c r="AG99" s="9">
        <v>3.4200000000000001E-2</v>
      </c>
    </row>
    <row r="100" spans="1:33">
      <c r="A100" s="5">
        <v>199203</v>
      </c>
      <c r="B100" s="5">
        <v>1992</v>
      </c>
      <c r="C100" s="5">
        <v>3</v>
      </c>
      <c r="D100" s="27" t="s">
        <v>1113</v>
      </c>
      <c r="E100" s="5">
        <v>194</v>
      </c>
      <c r="F100" s="5">
        <v>7094</v>
      </c>
      <c r="G100" s="5" t="s">
        <v>90</v>
      </c>
      <c r="H100" s="5" t="s">
        <v>91</v>
      </c>
      <c r="I100" s="5" t="s">
        <v>76</v>
      </c>
      <c r="J100" s="5" t="s">
        <v>1108</v>
      </c>
      <c r="K100" s="5">
        <v>61</v>
      </c>
      <c r="L100" s="5">
        <v>4.8</v>
      </c>
      <c r="M100" s="5">
        <v>16</v>
      </c>
      <c r="N100" s="5">
        <v>1</v>
      </c>
      <c r="O100" s="5">
        <v>0.18</v>
      </c>
      <c r="P100" s="5">
        <v>0.22</v>
      </c>
      <c r="Q100" s="5">
        <v>0.04</v>
      </c>
      <c r="R100" s="5">
        <v>0.02</v>
      </c>
      <c r="S100" s="5">
        <v>7.0000000000000007E-2</v>
      </c>
      <c r="T100" s="5">
        <v>0.5</v>
      </c>
      <c r="U100" s="5">
        <v>7.0000000000000007E-2</v>
      </c>
      <c r="V100" s="5">
        <v>1.21</v>
      </c>
      <c r="W100" s="5"/>
      <c r="X100" s="5"/>
      <c r="Y100" s="9">
        <v>610000</v>
      </c>
      <c r="Z100" s="9">
        <v>0.61</v>
      </c>
      <c r="AA100" s="9">
        <v>0.10979999999999999</v>
      </c>
      <c r="AB100" s="9">
        <v>0.13420000000000001</v>
      </c>
      <c r="AC100" s="9">
        <v>2.4400000000000002E-2</v>
      </c>
      <c r="AD100" s="9">
        <v>1.2200000000000001E-2</v>
      </c>
      <c r="AE100" s="9">
        <v>4.2700000000000009E-2</v>
      </c>
      <c r="AF100" s="9">
        <v>0.30499999999999999</v>
      </c>
      <c r="AG100" s="9">
        <v>4.2700000000000009E-2</v>
      </c>
    </row>
    <row r="101" spans="1:33">
      <c r="A101" s="5">
        <v>199204</v>
      </c>
      <c r="B101" s="5">
        <v>1992</v>
      </c>
      <c r="C101" s="5">
        <v>4</v>
      </c>
      <c r="D101" s="27" t="s">
        <v>1113</v>
      </c>
      <c r="E101" s="5">
        <v>194</v>
      </c>
      <c r="F101" s="5">
        <v>7094</v>
      </c>
      <c r="G101" s="5" t="s">
        <v>90</v>
      </c>
      <c r="H101" s="5" t="s">
        <v>91</v>
      </c>
      <c r="I101" s="5" t="s">
        <v>76</v>
      </c>
      <c r="J101" s="5" t="s">
        <v>1108</v>
      </c>
      <c r="K101" s="5">
        <v>88</v>
      </c>
      <c r="L101" s="5">
        <v>4.7</v>
      </c>
      <c r="M101" s="5">
        <v>20</v>
      </c>
      <c r="N101" s="5">
        <v>0.3</v>
      </c>
      <c r="O101" s="5">
        <v>0.17</v>
      </c>
      <c r="P101" s="5">
        <v>0.36</v>
      </c>
      <c r="Q101" s="5">
        <v>0.13</v>
      </c>
      <c r="R101" s="5">
        <v>0.06</v>
      </c>
      <c r="S101" s="5">
        <v>0.02</v>
      </c>
      <c r="T101" s="5">
        <v>0.3</v>
      </c>
      <c r="U101" s="5">
        <v>0.14000000000000001</v>
      </c>
      <c r="V101" s="5">
        <v>1.1399999999999999</v>
      </c>
      <c r="W101" s="5"/>
      <c r="X101" s="5"/>
      <c r="Y101" s="9">
        <v>880000</v>
      </c>
      <c r="Z101" s="9">
        <v>0.26400000000000001</v>
      </c>
      <c r="AA101" s="9">
        <v>0.14960000000000001</v>
      </c>
      <c r="AB101" s="9">
        <v>0.31680000000000003</v>
      </c>
      <c r="AC101" s="9">
        <v>0.1144</v>
      </c>
      <c r="AD101" s="9">
        <v>5.28E-2</v>
      </c>
      <c r="AE101" s="9">
        <v>1.7600000000000001E-2</v>
      </c>
      <c r="AF101" s="9">
        <v>0.26400000000000001</v>
      </c>
      <c r="AG101" s="9">
        <v>0.12320000000000002</v>
      </c>
    </row>
    <row r="102" spans="1:33">
      <c r="A102" s="5">
        <v>199205</v>
      </c>
      <c r="B102" s="5">
        <v>1992</v>
      </c>
      <c r="C102" s="5">
        <v>5</v>
      </c>
      <c r="D102" s="27" t="s">
        <v>1113</v>
      </c>
      <c r="E102" s="5">
        <v>194</v>
      </c>
      <c r="F102" s="5">
        <v>7094</v>
      </c>
      <c r="G102" s="5" t="s">
        <v>90</v>
      </c>
      <c r="H102" s="5" t="s">
        <v>91</v>
      </c>
      <c r="I102" s="5" t="s">
        <v>76</v>
      </c>
      <c r="J102" s="5" t="s">
        <v>1108</v>
      </c>
      <c r="K102" s="5">
        <v>13</v>
      </c>
      <c r="L102" s="5">
        <v>5.3</v>
      </c>
      <c r="M102" s="5">
        <v>5</v>
      </c>
      <c r="N102" s="5">
        <v>0.7</v>
      </c>
      <c r="O102" s="5">
        <v>0.08</v>
      </c>
      <c r="P102" s="5">
        <v>0.18</v>
      </c>
      <c r="Q102" s="5">
        <v>0.01</v>
      </c>
      <c r="R102" s="5">
        <v>0.21</v>
      </c>
      <c r="S102" s="5">
        <v>0.06</v>
      </c>
      <c r="T102" s="5">
        <v>0.4</v>
      </c>
      <c r="U102" s="5">
        <v>0.25</v>
      </c>
      <c r="V102" s="5">
        <v>0.73</v>
      </c>
      <c r="W102" s="5"/>
      <c r="X102" s="5"/>
      <c r="Y102" s="9">
        <v>129999.99999999999</v>
      </c>
      <c r="Z102" s="9">
        <v>9.0999999999999984E-2</v>
      </c>
      <c r="AA102" s="9">
        <v>1.0399999999999998E-2</v>
      </c>
      <c r="AB102" s="9">
        <v>2.3399999999999997E-2</v>
      </c>
      <c r="AC102" s="9">
        <v>1.2999999999999997E-3</v>
      </c>
      <c r="AD102" s="9">
        <v>2.7299999999999998E-2</v>
      </c>
      <c r="AE102" s="9">
        <v>7.7999999999999988E-3</v>
      </c>
      <c r="AF102" s="9">
        <v>5.1999999999999998E-2</v>
      </c>
      <c r="AG102" s="9">
        <v>3.2499999999999994E-2</v>
      </c>
    </row>
    <row r="103" spans="1:33">
      <c r="A103" s="5">
        <v>199206</v>
      </c>
      <c r="B103" s="5">
        <v>1992</v>
      </c>
      <c r="C103" s="5">
        <v>6</v>
      </c>
      <c r="D103" s="27" t="s">
        <v>1113</v>
      </c>
      <c r="E103" s="5">
        <v>194</v>
      </c>
      <c r="F103" s="5">
        <v>7094</v>
      </c>
      <c r="G103" s="5" t="s">
        <v>90</v>
      </c>
      <c r="H103" s="5" t="s">
        <v>91</v>
      </c>
      <c r="I103" s="5" t="s">
        <v>76</v>
      </c>
      <c r="J103" s="5" t="s">
        <v>1108</v>
      </c>
      <c r="K103" s="5">
        <v>17</v>
      </c>
      <c r="L103" s="5">
        <v>5.5</v>
      </c>
      <c r="M103" s="5">
        <v>4</v>
      </c>
      <c r="N103" s="5">
        <v>0.4</v>
      </c>
      <c r="O103" s="5">
        <v>7.0000000000000007E-2</v>
      </c>
      <c r="P103" s="5">
        <v>0.23</v>
      </c>
      <c r="Q103" s="5">
        <v>0.15</v>
      </c>
      <c r="R103" s="5">
        <v>0.04</v>
      </c>
      <c r="S103" s="5">
        <v>7.0000000000000007E-2</v>
      </c>
      <c r="T103" s="5">
        <v>0.16</v>
      </c>
      <c r="U103" s="5">
        <v>0.67</v>
      </c>
      <c r="V103" s="5">
        <v>1.1399999999999999</v>
      </c>
      <c r="W103" s="5"/>
      <c r="X103" s="5"/>
      <c r="Y103" s="9">
        <v>170000</v>
      </c>
      <c r="Z103" s="9">
        <v>6.8000000000000005E-2</v>
      </c>
      <c r="AA103" s="9">
        <v>1.1900000000000003E-2</v>
      </c>
      <c r="AB103" s="9">
        <v>3.9100000000000003E-2</v>
      </c>
      <c r="AC103" s="9">
        <v>2.5499999999999998E-2</v>
      </c>
      <c r="AD103" s="9">
        <v>6.7999999999999996E-3</v>
      </c>
      <c r="AE103" s="9">
        <v>1.1900000000000003E-2</v>
      </c>
      <c r="AF103" s="9">
        <v>2.7199999999999998E-2</v>
      </c>
      <c r="AG103" s="9">
        <v>0.1139</v>
      </c>
    </row>
    <row r="104" spans="1:33">
      <c r="A104" s="5">
        <v>199207</v>
      </c>
      <c r="B104" s="5">
        <v>1992</v>
      </c>
      <c r="C104" s="5">
        <v>7</v>
      </c>
      <c r="D104" s="27" t="s">
        <v>1113</v>
      </c>
      <c r="E104" s="5">
        <v>194</v>
      </c>
      <c r="F104" s="5">
        <v>7094</v>
      </c>
      <c r="G104" s="5" t="s">
        <v>90</v>
      </c>
      <c r="H104" s="5" t="s">
        <v>91</v>
      </c>
      <c r="I104" s="5" t="s">
        <v>76</v>
      </c>
      <c r="J104" s="5" t="s">
        <v>1108</v>
      </c>
      <c r="K104" s="5">
        <v>62</v>
      </c>
      <c r="L104" s="5">
        <v>6</v>
      </c>
      <c r="M104" s="5">
        <v>1</v>
      </c>
      <c r="N104" s="5">
        <v>0.1</v>
      </c>
      <c r="O104" s="5">
        <v>0.06</v>
      </c>
      <c r="P104" s="5">
        <v>0.15</v>
      </c>
      <c r="Q104" s="5">
        <v>0.32</v>
      </c>
      <c r="R104" s="5">
        <v>0.02</v>
      </c>
      <c r="S104" s="5">
        <v>0.02</v>
      </c>
      <c r="T104" s="5">
        <v>0.04</v>
      </c>
      <c r="U104" s="5">
        <v>0.09</v>
      </c>
      <c r="V104" s="5">
        <v>0.4</v>
      </c>
      <c r="W104" s="5"/>
      <c r="X104" s="5"/>
      <c r="Y104" s="9">
        <v>620000</v>
      </c>
      <c r="Z104" s="9">
        <v>6.2E-2</v>
      </c>
      <c r="AA104" s="9">
        <v>3.7199999999999997E-2</v>
      </c>
      <c r="AB104" s="9">
        <v>9.2999999999999999E-2</v>
      </c>
      <c r="AC104" s="9">
        <v>0.19839999999999999</v>
      </c>
      <c r="AD104" s="9">
        <v>1.24E-2</v>
      </c>
      <c r="AE104" s="9">
        <v>1.24E-2</v>
      </c>
      <c r="AF104" s="9">
        <v>2.4799999999999999E-2</v>
      </c>
      <c r="AG104" s="9">
        <v>5.5800000000000002E-2</v>
      </c>
    </row>
    <row r="105" spans="1:33">
      <c r="A105" s="5">
        <v>199208</v>
      </c>
      <c r="B105" s="5">
        <v>1992</v>
      </c>
      <c r="C105" s="5">
        <v>8</v>
      </c>
      <c r="D105" s="27" t="s">
        <v>1113</v>
      </c>
      <c r="E105" s="5">
        <v>194</v>
      </c>
      <c r="F105" s="5">
        <v>7094</v>
      </c>
      <c r="G105" s="5" t="s">
        <v>90</v>
      </c>
      <c r="H105" s="5" t="s">
        <v>91</v>
      </c>
      <c r="I105" s="5" t="s">
        <v>76</v>
      </c>
      <c r="J105" s="5" t="s">
        <v>1108</v>
      </c>
      <c r="K105" s="5">
        <v>110</v>
      </c>
      <c r="L105" s="5">
        <v>5</v>
      </c>
      <c r="M105" s="5">
        <v>10</v>
      </c>
      <c r="N105" s="5">
        <v>0.1</v>
      </c>
      <c r="O105" s="5">
        <v>0.08</v>
      </c>
      <c r="P105" s="5">
        <v>0.16</v>
      </c>
      <c r="Q105" s="5">
        <v>0.08</v>
      </c>
      <c r="R105" s="5">
        <v>0.02</v>
      </c>
      <c r="S105" s="5">
        <v>0.01</v>
      </c>
      <c r="T105" s="5">
        <v>0.03</v>
      </c>
      <c r="U105" s="5">
        <v>0.02</v>
      </c>
      <c r="V105" s="5">
        <v>0.42</v>
      </c>
      <c r="W105" s="5"/>
      <c r="X105" s="5"/>
      <c r="Y105" s="9">
        <v>1100000</v>
      </c>
      <c r="Z105" s="9">
        <v>0.11</v>
      </c>
      <c r="AA105" s="9">
        <v>8.7999999999999995E-2</v>
      </c>
      <c r="AB105" s="9">
        <v>0.17599999999999999</v>
      </c>
      <c r="AC105" s="9">
        <v>8.7999999999999995E-2</v>
      </c>
      <c r="AD105" s="9">
        <v>2.1999999999999999E-2</v>
      </c>
      <c r="AE105" s="9">
        <v>1.0999999999999999E-2</v>
      </c>
      <c r="AF105" s="9">
        <v>3.3000000000000002E-2</v>
      </c>
      <c r="AG105" s="9">
        <v>2.1999999999999999E-2</v>
      </c>
    </row>
    <row r="106" spans="1:33">
      <c r="A106" s="5">
        <v>199209</v>
      </c>
      <c r="B106" s="5">
        <v>1992</v>
      </c>
      <c r="C106" s="5">
        <v>9</v>
      </c>
      <c r="D106" s="27" t="s">
        <v>1113</v>
      </c>
      <c r="E106" s="5">
        <v>194</v>
      </c>
      <c r="F106" s="5">
        <v>7094</v>
      </c>
      <c r="G106" s="5" t="s">
        <v>90</v>
      </c>
      <c r="H106" s="5" t="s">
        <v>91</v>
      </c>
      <c r="I106" s="5" t="s">
        <v>76</v>
      </c>
      <c r="J106" s="5" t="s">
        <v>1108</v>
      </c>
      <c r="K106" s="5">
        <v>18</v>
      </c>
      <c r="L106" s="5">
        <v>4.5999999999999996</v>
      </c>
      <c r="M106" s="5">
        <v>26</v>
      </c>
      <c r="N106" s="5">
        <v>0.03</v>
      </c>
      <c r="O106" s="5">
        <v>0.14000000000000001</v>
      </c>
      <c r="P106" s="5">
        <v>0.53</v>
      </c>
      <c r="Q106" s="5">
        <v>0.23</v>
      </c>
      <c r="R106" s="5">
        <v>0.02</v>
      </c>
      <c r="S106" s="5">
        <v>0.01</v>
      </c>
      <c r="T106" s="5">
        <v>0.02</v>
      </c>
      <c r="U106" s="5">
        <v>0.02</v>
      </c>
      <c r="V106" s="5">
        <v>1.35</v>
      </c>
      <c r="W106" s="5"/>
      <c r="X106" s="5"/>
      <c r="Y106" s="9">
        <v>180000</v>
      </c>
      <c r="Z106" s="9">
        <v>5.4000000000000003E-3</v>
      </c>
      <c r="AA106" s="9">
        <v>2.5200000000000004E-2</v>
      </c>
      <c r="AB106" s="9">
        <v>9.5399999999999999E-2</v>
      </c>
      <c r="AC106" s="9">
        <v>4.1399999999999999E-2</v>
      </c>
      <c r="AD106" s="9">
        <v>3.5999999999999999E-3</v>
      </c>
      <c r="AE106" s="9">
        <v>1.8E-3</v>
      </c>
      <c r="AF106" s="9">
        <v>3.5999999999999999E-3</v>
      </c>
      <c r="AG106" s="9">
        <v>3.5999999999999999E-3</v>
      </c>
    </row>
    <row r="107" spans="1:33">
      <c r="A107" s="5">
        <v>199210</v>
      </c>
      <c r="B107" s="5">
        <v>1992</v>
      </c>
      <c r="C107" s="5">
        <v>10</v>
      </c>
      <c r="D107" s="27" t="s">
        <v>1113</v>
      </c>
      <c r="E107" s="5">
        <v>194</v>
      </c>
      <c r="F107" s="5">
        <v>7094</v>
      </c>
      <c r="G107" s="5" t="s">
        <v>90</v>
      </c>
      <c r="H107" s="5" t="s">
        <v>91</v>
      </c>
      <c r="I107" s="5" t="s">
        <v>76</v>
      </c>
      <c r="J107" s="5" t="s">
        <v>1108</v>
      </c>
      <c r="K107" s="5">
        <v>39</v>
      </c>
      <c r="L107" s="5">
        <v>5</v>
      </c>
      <c r="M107" s="5">
        <v>10</v>
      </c>
      <c r="N107" s="5">
        <v>0.3</v>
      </c>
      <c r="O107" s="5">
        <v>0.08</v>
      </c>
      <c r="P107" s="5">
        <v>0.11</v>
      </c>
      <c r="Q107" s="5">
        <v>0.03</v>
      </c>
      <c r="R107" s="5">
        <v>0.06</v>
      </c>
      <c r="S107" s="5">
        <v>0.02</v>
      </c>
      <c r="T107" s="5">
        <v>0.2</v>
      </c>
      <c r="U107" s="5">
        <v>0.11</v>
      </c>
      <c r="V107" s="5">
        <v>0.71</v>
      </c>
      <c r="W107" s="5"/>
      <c r="X107" s="5"/>
      <c r="Y107" s="9">
        <v>390000</v>
      </c>
      <c r="Z107" s="9">
        <v>0.11700000000000001</v>
      </c>
      <c r="AA107" s="9">
        <v>3.1199999999999999E-2</v>
      </c>
      <c r="AB107" s="9">
        <v>4.2900000000000001E-2</v>
      </c>
      <c r="AC107" s="9">
        <v>1.17E-2</v>
      </c>
      <c r="AD107" s="9">
        <v>2.3400000000000001E-2</v>
      </c>
      <c r="AE107" s="9">
        <v>7.7999999999999996E-3</v>
      </c>
      <c r="AF107" s="9">
        <v>7.8E-2</v>
      </c>
      <c r="AG107" s="9">
        <v>4.2900000000000001E-2</v>
      </c>
    </row>
    <row r="108" spans="1:33">
      <c r="A108" s="5">
        <v>199211</v>
      </c>
      <c r="B108" s="5">
        <v>1992</v>
      </c>
      <c r="C108" s="5">
        <v>11</v>
      </c>
      <c r="D108" s="27" t="s">
        <v>1113</v>
      </c>
      <c r="E108" s="5">
        <v>194</v>
      </c>
      <c r="F108" s="5">
        <v>7094</v>
      </c>
      <c r="G108" s="5" t="s">
        <v>90</v>
      </c>
      <c r="H108" s="5" t="s">
        <v>91</v>
      </c>
      <c r="I108" s="5" t="s">
        <v>76</v>
      </c>
      <c r="J108" s="5" t="s">
        <v>1108</v>
      </c>
      <c r="K108" s="5">
        <v>79</v>
      </c>
      <c r="L108" s="5">
        <v>4.4000000000000004</v>
      </c>
      <c r="M108" s="5">
        <v>39</v>
      </c>
      <c r="N108" s="5">
        <v>0.1</v>
      </c>
      <c r="O108" s="5">
        <v>0.26</v>
      </c>
      <c r="P108" s="5">
        <v>0.25</v>
      </c>
      <c r="Q108" s="5">
        <v>7.0000000000000007E-2</v>
      </c>
      <c r="R108" s="5">
        <v>0.06</v>
      </c>
      <c r="S108" s="5">
        <v>0.02</v>
      </c>
      <c r="T108" s="5">
        <v>0.06</v>
      </c>
      <c r="U108" s="5">
        <v>0.04</v>
      </c>
      <c r="V108" s="5">
        <v>1.23</v>
      </c>
      <c r="W108" s="5"/>
      <c r="X108" s="5"/>
      <c r="Y108" s="9">
        <v>790000</v>
      </c>
      <c r="Z108" s="9">
        <v>7.9000000000000001E-2</v>
      </c>
      <c r="AA108" s="9">
        <v>0.2054</v>
      </c>
      <c r="AB108" s="9">
        <v>0.19750000000000001</v>
      </c>
      <c r="AC108" s="9">
        <v>5.5300000000000009E-2</v>
      </c>
      <c r="AD108" s="9">
        <v>4.7399999999999998E-2</v>
      </c>
      <c r="AE108" s="9">
        <v>1.5800000000000002E-2</v>
      </c>
      <c r="AF108" s="9">
        <v>4.7399999999999998E-2</v>
      </c>
      <c r="AG108" s="9">
        <v>3.1600000000000003E-2</v>
      </c>
    </row>
    <row r="109" spans="1:33">
      <c r="A109" s="5">
        <v>199212</v>
      </c>
      <c r="B109" s="5">
        <v>1992</v>
      </c>
      <c r="C109" s="5">
        <v>12</v>
      </c>
      <c r="D109" s="27" t="s">
        <v>1113</v>
      </c>
      <c r="E109" s="5">
        <v>194</v>
      </c>
      <c r="F109" s="5">
        <v>7094</v>
      </c>
      <c r="G109" s="5" t="s">
        <v>90</v>
      </c>
      <c r="H109" s="5" t="s">
        <v>91</v>
      </c>
      <c r="I109" s="5" t="s">
        <v>76</v>
      </c>
      <c r="J109" s="5" t="s">
        <v>1108</v>
      </c>
      <c r="K109" s="5">
        <v>67</v>
      </c>
      <c r="L109" s="5">
        <v>4.9000000000000004</v>
      </c>
      <c r="M109" s="5">
        <v>14</v>
      </c>
      <c r="N109" s="5">
        <v>2.8</v>
      </c>
      <c r="O109" s="5">
        <v>0.11</v>
      </c>
      <c r="P109" s="5">
        <v>0.28000000000000003</v>
      </c>
      <c r="Q109" s="5">
        <v>0.04</v>
      </c>
      <c r="R109" s="5">
        <v>0.1</v>
      </c>
      <c r="S109" s="5">
        <v>0.18</v>
      </c>
      <c r="T109" s="5">
        <v>1.6</v>
      </c>
      <c r="U109" s="5">
        <v>0.16</v>
      </c>
      <c r="V109" s="5">
        <v>1.87</v>
      </c>
      <c r="W109" s="5"/>
      <c r="X109" s="5"/>
      <c r="Y109" s="9">
        <v>670000</v>
      </c>
      <c r="Z109" s="9">
        <v>1.8759999999999997</v>
      </c>
      <c r="AA109" s="9">
        <v>7.3700000000000002E-2</v>
      </c>
      <c r="AB109" s="9">
        <v>0.18760000000000002</v>
      </c>
      <c r="AC109" s="9">
        <v>2.6800000000000001E-2</v>
      </c>
      <c r="AD109" s="9">
        <v>6.7000000000000004E-2</v>
      </c>
      <c r="AE109" s="9">
        <v>0.1206</v>
      </c>
      <c r="AF109" s="9">
        <v>1.0720000000000001</v>
      </c>
      <c r="AG109" s="9">
        <v>0.1072</v>
      </c>
    </row>
    <row r="110" spans="1:33">
      <c r="A110" s="5">
        <v>199301</v>
      </c>
      <c r="B110" s="5">
        <v>1993</v>
      </c>
      <c r="C110" s="5">
        <v>1</v>
      </c>
      <c r="D110" s="27" t="s">
        <v>1113</v>
      </c>
      <c r="E110" s="5">
        <v>194</v>
      </c>
      <c r="F110" s="5">
        <v>7094</v>
      </c>
      <c r="G110" s="5" t="s">
        <v>90</v>
      </c>
      <c r="H110" s="5" t="s">
        <v>91</v>
      </c>
      <c r="I110" s="5" t="s">
        <v>76</v>
      </c>
      <c r="J110" s="5" t="s">
        <v>1108</v>
      </c>
      <c r="K110" s="5">
        <v>96</v>
      </c>
      <c r="L110" s="5">
        <v>5.0999999999999996</v>
      </c>
      <c r="M110" s="5">
        <v>8</v>
      </c>
      <c r="N110" s="5">
        <v>2.09</v>
      </c>
      <c r="O110" s="5">
        <v>0.06</v>
      </c>
      <c r="P110" s="5">
        <v>0.16</v>
      </c>
      <c r="Q110" s="5">
        <v>0.03</v>
      </c>
      <c r="R110" s="5">
        <v>0.08</v>
      </c>
      <c r="S110" s="5">
        <v>0.14000000000000001</v>
      </c>
      <c r="T110" s="5">
        <v>1.19</v>
      </c>
      <c r="U110" s="5">
        <v>7.0000000000000007E-2</v>
      </c>
      <c r="V110" s="5">
        <v>1.1599999999999999</v>
      </c>
      <c r="W110" s="5"/>
      <c r="X110" s="5"/>
      <c r="Y110" s="9">
        <v>960000</v>
      </c>
      <c r="Z110" s="9">
        <v>2.0063999999999997</v>
      </c>
      <c r="AA110" s="9">
        <v>5.7599999999999998E-2</v>
      </c>
      <c r="AB110" s="9">
        <v>0.15359999999999999</v>
      </c>
      <c r="AC110" s="9">
        <v>2.8799999999999999E-2</v>
      </c>
      <c r="AD110" s="9">
        <v>7.6799999999999993E-2</v>
      </c>
      <c r="AE110" s="9">
        <v>0.13439999999999999</v>
      </c>
      <c r="AF110" s="9">
        <v>1.1424000000000001</v>
      </c>
      <c r="AG110" s="9">
        <v>6.7199999999999996E-2</v>
      </c>
    </row>
    <row r="111" spans="1:33">
      <c r="A111" s="5">
        <v>199302</v>
      </c>
      <c r="B111" s="5">
        <v>1993</v>
      </c>
      <c r="C111" s="5">
        <v>2</v>
      </c>
      <c r="D111" s="27" t="s">
        <v>1113</v>
      </c>
      <c r="E111" s="5">
        <v>194</v>
      </c>
      <c r="F111" s="5">
        <v>7094</v>
      </c>
      <c r="G111" s="5" t="s">
        <v>90</v>
      </c>
      <c r="H111" s="5" t="s">
        <v>91</v>
      </c>
      <c r="I111" s="5" t="s">
        <v>76</v>
      </c>
      <c r="J111" s="5" t="s">
        <v>1108</v>
      </c>
      <c r="K111" s="5">
        <v>71</v>
      </c>
      <c r="L111" s="5">
        <v>5.2</v>
      </c>
      <c r="M111" s="5">
        <v>6</v>
      </c>
      <c r="N111" s="5">
        <v>17.149999999999999</v>
      </c>
      <c r="O111" s="5">
        <v>0.05</v>
      </c>
      <c r="P111" s="5">
        <v>0.93</v>
      </c>
      <c r="Q111" s="5">
        <v>0.02</v>
      </c>
      <c r="R111" s="5">
        <v>0.44</v>
      </c>
      <c r="S111" s="5">
        <v>1.1599999999999999</v>
      </c>
      <c r="T111" s="5">
        <v>9.86</v>
      </c>
      <c r="U111" s="5">
        <v>0.42</v>
      </c>
      <c r="V111" s="5">
        <v>7.37</v>
      </c>
      <c r="W111" s="5"/>
      <c r="X111" s="5"/>
      <c r="Y111" s="9">
        <v>710000</v>
      </c>
      <c r="Z111" s="9">
        <v>12.176499999999999</v>
      </c>
      <c r="AA111" s="9">
        <v>3.5499999999999997E-2</v>
      </c>
      <c r="AB111" s="9">
        <v>0.6603</v>
      </c>
      <c r="AC111" s="9">
        <v>1.4200000000000001E-2</v>
      </c>
      <c r="AD111" s="9">
        <v>0.31240000000000001</v>
      </c>
      <c r="AE111" s="9">
        <v>0.8236</v>
      </c>
      <c r="AF111" s="9">
        <v>7.0006000000000004</v>
      </c>
      <c r="AG111" s="9">
        <v>0.29820000000000002</v>
      </c>
    </row>
    <row r="112" spans="1:33">
      <c r="A112" s="5">
        <v>199303</v>
      </c>
      <c r="B112" s="5">
        <v>1993</v>
      </c>
      <c r="C112" s="5">
        <v>3</v>
      </c>
      <c r="D112" s="27" t="s">
        <v>1113</v>
      </c>
      <c r="E112" s="5">
        <v>194</v>
      </c>
      <c r="F112" s="5">
        <v>7094</v>
      </c>
      <c r="G112" s="5" t="s">
        <v>90</v>
      </c>
      <c r="H112" s="5" t="s">
        <v>91</v>
      </c>
      <c r="I112" s="5" t="s">
        <v>76</v>
      </c>
      <c r="J112" s="5" t="s">
        <v>1108</v>
      </c>
      <c r="K112" s="5">
        <v>39</v>
      </c>
      <c r="L112" s="5">
        <v>4.8</v>
      </c>
      <c r="M112" s="5">
        <v>16</v>
      </c>
      <c r="N112" s="5">
        <v>2.0299999999999998</v>
      </c>
      <c r="O112" s="5">
        <v>0.08</v>
      </c>
      <c r="P112" s="5">
        <v>0.24</v>
      </c>
      <c r="Q112" s="5">
        <v>0.23</v>
      </c>
      <c r="R112" s="5">
        <v>0.08</v>
      </c>
      <c r="S112" s="5">
        <v>0.16</v>
      </c>
      <c r="T112" s="5">
        <v>1.19</v>
      </c>
      <c r="U112" s="5">
        <v>0.06</v>
      </c>
      <c r="V112" s="5">
        <v>1.54</v>
      </c>
      <c r="W112" s="5"/>
      <c r="X112" s="5"/>
      <c r="Y112" s="9">
        <v>390000</v>
      </c>
      <c r="Z112" s="9">
        <v>0.79169999999999985</v>
      </c>
      <c r="AA112" s="9">
        <v>3.1199999999999999E-2</v>
      </c>
      <c r="AB112" s="9">
        <v>9.3600000000000003E-2</v>
      </c>
      <c r="AC112" s="9">
        <v>8.9700000000000002E-2</v>
      </c>
      <c r="AD112" s="9">
        <v>3.1199999999999999E-2</v>
      </c>
      <c r="AE112" s="9">
        <v>6.2399999999999997E-2</v>
      </c>
      <c r="AF112" s="9">
        <v>0.46410000000000001</v>
      </c>
      <c r="AG112" s="9">
        <v>2.3400000000000001E-2</v>
      </c>
    </row>
    <row r="113" spans="1:33">
      <c r="A113" s="5">
        <v>199304</v>
      </c>
      <c r="B113" s="5">
        <v>1993</v>
      </c>
      <c r="C113" s="5">
        <v>4</v>
      </c>
      <c r="D113" s="27" t="s">
        <v>1113</v>
      </c>
      <c r="E113" s="5">
        <v>194</v>
      </c>
      <c r="F113" s="5">
        <v>7094</v>
      </c>
      <c r="G113" s="5" t="s">
        <v>90</v>
      </c>
      <c r="H113" s="5" t="s">
        <v>91</v>
      </c>
      <c r="I113" s="5" t="s">
        <v>76</v>
      </c>
      <c r="J113" s="5" t="s">
        <v>1108</v>
      </c>
      <c r="K113" s="5">
        <v>5</v>
      </c>
      <c r="L113" s="5">
        <v>4.2</v>
      </c>
      <c r="M113" s="5">
        <v>62</v>
      </c>
      <c r="N113" s="5">
        <v>0.9</v>
      </c>
      <c r="O113" s="5">
        <v>0.45</v>
      </c>
      <c r="P113" s="5">
        <v>1.35</v>
      </c>
      <c r="Q113" s="5">
        <v>0.61</v>
      </c>
      <c r="R113" s="5">
        <v>0.48</v>
      </c>
      <c r="S113" s="5">
        <v>0.14000000000000001</v>
      </c>
      <c r="T113" s="5">
        <v>0.76</v>
      </c>
      <c r="U113" s="5">
        <v>0.28000000000000003</v>
      </c>
      <c r="V113" s="5">
        <v>3.94</v>
      </c>
      <c r="W113" s="5"/>
      <c r="X113" s="5"/>
      <c r="Y113" s="9">
        <v>50000.000000000007</v>
      </c>
      <c r="Z113" s="9">
        <v>4.5000000000000005E-2</v>
      </c>
      <c r="AA113" s="9">
        <v>2.2500000000000003E-2</v>
      </c>
      <c r="AB113" s="9">
        <v>6.7500000000000018E-2</v>
      </c>
      <c r="AC113" s="9">
        <v>3.0500000000000003E-2</v>
      </c>
      <c r="AD113" s="9">
        <v>2.4000000000000004E-2</v>
      </c>
      <c r="AE113" s="9">
        <v>7.0000000000000019E-3</v>
      </c>
      <c r="AF113" s="9">
        <v>3.8000000000000006E-2</v>
      </c>
      <c r="AG113" s="9">
        <v>1.4000000000000004E-2</v>
      </c>
    </row>
    <row r="114" spans="1:33">
      <c r="A114" s="5">
        <v>199305</v>
      </c>
      <c r="B114" s="5">
        <v>1993</v>
      </c>
      <c r="C114" s="5">
        <v>5</v>
      </c>
      <c r="D114" s="27" t="s">
        <v>1113</v>
      </c>
      <c r="E114" s="5">
        <v>194</v>
      </c>
      <c r="F114" s="5">
        <v>7094</v>
      </c>
      <c r="G114" s="5" t="s">
        <v>90</v>
      </c>
      <c r="H114" s="5" t="s">
        <v>91</v>
      </c>
      <c r="I114" s="5" t="s">
        <v>76</v>
      </c>
      <c r="J114" s="5" t="s">
        <v>1108</v>
      </c>
      <c r="K114" s="5">
        <v>59</v>
      </c>
      <c r="L114" s="5">
        <v>4.9000000000000004</v>
      </c>
      <c r="M114" s="5">
        <v>11</v>
      </c>
      <c r="N114" s="5">
        <v>0.06</v>
      </c>
      <c r="O114" s="5">
        <v>0.16</v>
      </c>
      <c r="P114" s="5">
        <v>0.42</v>
      </c>
      <c r="Q114" s="5">
        <v>0.3</v>
      </c>
      <c r="R114" s="5">
        <v>0.2</v>
      </c>
      <c r="S114" s="5">
        <v>0.03</v>
      </c>
      <c r="T114" s="5">
        <v>0.02</v>
      </c>
      <c r="U114" s="5">
        <v>0.08</v>
      </c>
      <c r="V114" s="5">
        <v>1.02</v>
      </c>
      <c r="W114" s="5"/>
      <c r="X114" s="5"/>
      <c r="Y114" s="9">
        <v>590000</v>
      </c>
      <c r="Z114" s="9">
        <v>3.5400000000000001E-2</v>
      </c>
      <c r="AA114" s="9">
        <v>9.4399999999999998E-2</v>
      </c>
      <c r="AB114" s="9">
        <v>0.24779999999999999</v>
      </c>
      <c r="AC114" s="9">
        <v>0.17699999999999999</v>
      </c>
      <c r="AD114" s="9">
        <v>0.11799999999999999</v>
      </c>
      <c r="AE114" s="9">
        <v>1.77E-2</v>
      </c>
      <c r="AF114" s="9">
        <v>1.18E-2</v>
      </c>
      <c r="AG114" s="9">
        <v>4.7199999999999999E-2</v>
      </c>
    </row>
    <row r="115" spans="1:33">
      <c r="A115" s="5">
        <v>199306</v>
      </c>
      <c r="B115" s="5">
        <v>1993</v>
      </c>
      <c r="C115" s="5">
        <v>6</v>
      </c>
      <c r="D115" s="27" t="s">
        <v>1113</v>
      </c>
      <c r="E115" s="5">
        <v>194</v>
      </c>
      <c r="F115" s="5">
        <v>7094</v>
      </c>
      <c r="G115" s="5" t="s">
        <v>90</v>
      </c>
      <c r="H115" s="5" t="s">
        <v>91</v>
      </c>
      <c r="I115" s="5" t="s">
        <v>76</v>
      </c>
      <c r="J115" s="5" t="s">
        <v>1108</v>
      </c>
      <c r="K115" s="5">
        <v>124</v>
      </c>
      <c r="L115" s="5">
        <v>5.0999999999999996</v>
      </c>
      <c r="M115" s="5">
        <v>9</v>
      </c>
      <c r="N115" s="5">
        <v>0.03</v>
      </c>
      <c r="O115" s="5">
        <v>0.04</v>
      </c>
      <c r="P115" s="5">
        <v>0.1</v>
      </c>
      <c r="Q115" s="5">
        <v>0.01</v>
      </c>
      <c r="R115" s="5">
        <v>0.02</v>
      </c>
      <c r="S115" s="5">
        <v>0.01</v>
      </c>
      <c r="T115" s="5">
        <v>0.02</v>
      </c>
      <c r="U115" s="5">
        <v>0.04</v>
      </c>
      <c r="V115" s="5">
        <v>0.38</v>
      </c>
      <c r="W115" s="5"/>
      <c r="X115" s="5"/>
      <c r="Y115" s="9">
        <v>1240000</v>
      </c>
      <c r="Z115" s="9">
        <v>3.7199999999999997E-2</v>
      </c>
      <c r="AA115" s="9">
        <v>4.9599999999999998E-2</v>
      </c>
      <c r="AB115" s="9">
        <v>0.124</v>
      </c>
      <c r="AC115" s="9">
        <v>1.24E-2</v>
      </c>
      <c r="AD115" s="9">
        <v>2.4799999999999999E-2</v>
      </c>
      <c r="AE115" s="9">
        <v>1.24E-2</v>
      </c>
      <c r="AF115" s="9">
        <v>2.4799999999999999E-2</v>
      </c>
      <c r="AG115" s="9">
        <v>4.9599999999999998E-2</v>
      </c>
    </row>
    <row r="116" spans="1:33">
      <c r="A116" s="5">
        <v>199307</v>
      </c>
      <c r="B116" s="5">
        <v>1993</v>
      </c>
      <c r="C116" s="5">
        <v>7</v>
      </c>
      <c r="D116" s="27" t="s">
        <v>1113</v>
      </c>
      <c r="E116" s="5">
        <v>194</v>
      </c>
      <c r="F116" s="5">
        <v>7094</v>
      </c>
      <c r="G116" s="5" t="s">
        <v>90</v>
      </c>
      <c r="H116" s="5" t="s">
        <v>91</v>
      </c>
      <c r="I116" s="5" t="s">
        <v>76</v>
      </c>
      <c r="J116" s="5" t="s">
        <v>1108</v>
      </c>
      <c r="K116" s="5">
        <v>159</v>
      </c>
      <c r="L116" s="5">
        <v>4.7</v>
      </c>
      <c r="M116" s="5">
        <v>21</v>
      </c>
      <c r="N116" s="5">
        <v>0.06</v>
      </c>
      <c r="O116" s="5">
        <v>0.12</v>
      </c>
      <c r="P116" s="5">
        <v>0.35</v>
      </c>
      <c r="Q116" s="5">
        <v>0.12</v>
      </c>
      <c r="R116" s="5">
        <v>0.02</v>
      </c>
      <c r="S116" s="5">
        <v>0.01</v>
      </c>
      <c r="T116" s="5">
        <v>0.04</v>
      </c>
      <c r="U116" s="5">
        <v>0.02</v>
      </c>
      <c r="V116" s="5">
        <v>0.99</v>
      </c>
      <c r="W116" s="5"/>
      <c r="X116" s="5"/>
      <c r="Y116" s="9">
        <v>1590000</v>
      </c>
      <c r="Z116" s="9">
        <v>9.5399999999999999E-2</v>
      </c>
      <c r="AA116" s="9">
        <v>0.1908</v>
      </c>
      <c r="AB116" s="9">
        <v>0.55649999999999999</v>
      </c>
      <c r="AC116" s="9">
        <v>0.1908</v>
      </c>
      <c r="AD116" s="9">
        <v>3.1800000000000002E-2</v>
      </c>
      <c r="AE116" s="9">
        <v>1.5900000000000001E-2</v>
      </c>
      <c r="AF116" s="9">
        <v>6.3600000000000004E-2</v>
      </c>
      <c r="AG116" s="9">
        <v>3.1800000000000002E-2</v>
      </c>
    </row>
    <row r="117" spans="1:33">
      <c r="A117" s="5">
        <v>199308</v>
      </c>
      <c r="B117" s="5">
        <v>1993</v>
      </c>
      <c r="C117" s="5">
        <v>8</v>
      </c>
      <c r="D117" s="27" t="s">
        <v>1113</v>
      </c>
      <c r="E117" s="5">
        <v>194</v>
      </c>
      <c r="F117" s="5">
        <v>7094</v>
      </c>
      <c r="G117" s="5" t="s">
        <v>90</v>
      </c>
      <c r="H117" s="5" t="s">
        <v>91</v>
      </c>
      <c r="I117" s="5" t="s">
        <v>76</v>
      </c>
      <c r="J117" s="5" t="s">
        <v>1108</v>
      </c>
      <c r="K117" s="5">
        <v>162</v>
      </c>
      <c r="L117" s="5">
        <v>4.9000000000000004</v>
      </c>
      <c r="M117" s="5">
        <v>12</v>
      </c>
      <c r="N117" s="5">
        <v>0.03</v>
      </c>
      <c r="O117" s="5">
        <v>7.0000000000000007E-2</v>
      </c>
      <c r="P117" s="5">
        <v>0.19</v>
      </c>
      <c r="Q117" s="5">
        <v>7.0000000000000007E-2</v>
      </c>
      <c r="R117" s="5">
        <v>0.02</v>
      </c>
      <c r="S117" s="5">
        <v>0.01</v>
      </c>
      <c r="T117" s="5">
        <v>0.02</v>
      </c>
      <c r="U117" s="5">
        <v>0.02</v>
      </c>
      <c r="V117" s="5">
        <v>0.66</v>
      </c>
      <c r="W117" s="5"/>
      <c r="X117" s="5"/>
      <c r="Y117" s="9">
        <v>1620000</v>
      </c>
      <c r="Z117" s="9">
        <v>4.8599999999999997E-2</v>
      </c>
      <c r="AA117" s="9">
        <v>0.11340000000000001</v>
      </c>
      <c r="AB117" s="9">
        <v>0.30780000000000002</v>
      </c>
      <c r="AC117" s="9">
        <v>0.11340000000000001</v>
      </c>
      <c r="AD117" s="9">
        <v>3.2399999999999998E-2</v>
      </c>
      <c r="AE117" s="9">
        <v>1.6199999999999999E-2</v>
      </c>
      <c r="AF117" s="9">
        <v>3.2399999999999998E-2</v>
      </c>
      <c r="AG117" s="9">
        <v>3.2399999999999998E-2</v>
      </c>
    </row>
    <row r="118" spans="1:33">
      <c r="A118" s="5">
        <v>199309</v>
      </c>
      <c r="B118" s="5">
        <v>1993</v>
      </c>
      <c r="C118" s="5">
        <v>9</v>
      </c>
      <c r="D118" s="27" t="s">
        <v>1113</v>
      </c>
      <c r="E118" s="5">
        <v>194</v>
      </c>
      <c r="F118" s="5">
        <v>7094</v>
      </c>
      <c r="G118" s="5" t="s">
        <v>90</v>
      </c>
      <c r="H118" s="5" t="s">
        <v>91</v>
      </c>
      <c r="I118" s="5" t="s">
        <v>76</v>
      </c>
      <c r="J118" s="5" t="s">
        <v>1108</v>
      </c>
      <c r="K118" s="5">
        <v>8</v>
      </c>
      <c r="L118" s="5">
        <v>5.0999999999999996</v>
      </c>
      <c r="M118" s="5">
        <v>8</v>
      </c>
      <c r="N118" s="5">
        <v>0.08</v>
      </c>
      <c r="O118" s="5">
        <v>0.06</v>
      </c>
      <c r="P118" s="5">
        <v>0.11</v>
      </c>
      <c r="Q118" s="5">
        <v>0.03</v>
      </c>
      <c r="R118" s="5">
        <v>0.04</v>
      </c>
      <c r="S118" s="5">
        <v>0.01</v>
      </c>
      <c r="T118" s="5">
        <v>0.03</v>
      </c>
      <c r="U118" s="5">
        <v>0.05</v>
      </c>
      <c r="V118" s="5">
        <v>0.4</v>
      </c>
      <c r="W118" s="5"/>
      <c r="X118" s="5"/>
      <c r="Y118" s="9">
        <v>80000</v>
      </c>
      <c r="Z118" s="9">
        <v>6.4000000000000003E-3</v>
      </c>
      <c r="AA118" s="9">
        <v>4.7999999999999996E-3</v>
      </c>
      <c r="AB118" s="9">
        <v>8.8000000000000005E-3</v>
      </c>
      <c r="AC118" s="9">
        <v>2.3999999999999998E-3</v>
      </c>
      <c r="AD118" s="9">
        <v>3.2000000000000002E-3</v>
      </c>
      <c r="AE118" s="9">
        <v>8.0000000000000004E-4</v>
      </c>
      <c r="AF118" s="9">
        <v>2.3999999999999998E-3</v>
      </c>
      <c r="AG118" s="9">
        <v>4.0000000000000001E-3</v>
      </c>
    </row>
    <row r="119" spans="1:33">
      <c r="A119" s="5">
        <v>199310</v>
      </c>
      <c r="B119" s="5">
        <v>1993</v>
      </c>
      <c r="C119" s="5">
        <v>10</v>
      </c>
      <c r="D119" s="27" t="s">
        <v>1113</v>
      </c>
      <c r="E119" s="5">
        <v>194</v>
      </c>
      <c r="F119" s="5">
        <v>7094</v>
      </c>
      <c r="G119" s="5" t="s">
        <v>90</v>
      </c>
      <c r="H119" s="5" t="s">
        <v>91</v>
      </c>
      <c r="I119" s="5" t="s">
        <v>76</v>
      </c>
      <c r="J119" s="5" t="s">
        <v>1108</v>
      </c>
      <c r="K119" s="5">
        <v>71</v>
      </c>
      <c r="L119" s="5">
        <v>5</v>
      </c>
      <c r="M119" s="5">
        <v>10</v>
      </c>
      <c r="N119" s="5">
        <v>0.84</v>
      </c>
      <c r="O119" s="5">
        <v>0.04</v>
      </c>
      <c r="P119" s="5">
        <v>0.11</v>
      </c>
      <c r="Q119" s="5">
        <v>0.01</v>
      </c>
      <c r="R119" s="5">
        <v>0.06</v>
      </c>
      <c r="S119" s="5">
        <v>0.06</v>
      </c>
      <c r="T119" s="5">
        <v>0.44</v>
      </c>
      <c r="U119" s="5">
        <v>0.04</v>
      </c>
      <c r="V119" s="5">
        <v>0.68</v>
      </c>
      <c r="W119" s="5"/>
      <c r="X119" s="5"/>
      <c r="Y119" s="9">
        <v>710000</v>
      </c>
      <c r="Z119" s="9">
        <v>0.59640000000000004</v>
      </c>
      <c r="AA119" s="9">
        <v>2.8400000000000002E-2</v>
      </c>
      <c r="AB119" s="9">
        <v>7.8100000000000003E-2</v>
      </c>
      <c r="AC119" s="9">
        <v>7.1000000000000004E-3</v>
      </c>
      <c r="AD119" s="9">
        <v>4.2599999999999999E-2</v>
      </c>
      <c r="AE119" s="9">
        <v>4.2599999999999999E-2</v>
      </c>
      <c r="AF119" s="9">
        <v>0.31240000000000001</v>
      </c>
      <c r="AG119" s="9">
        <v>2.8400000000000002E-2</v>
      </c>
    </row>
    <row r="120" spans="1:33">
      <c r="A120" s="5">
        <v>199311</v>
      </c>
      <c r="B120" s="5">
        <v>1993</v>
      </c>
      <c r="C120" s="5">
        <v>11</v>
      </c>
      <c r="D120" s="27" t="s">
        <v>1113</v>
      </c>
      <c r="E120" s="5">
        <v>194</v>
      </c>
      <c r="F120" s="5">
        <v>7094</v>
      </c>
      <c r="G120" s="5" t="s">
        <v>90</v>
      </c>
      <c r="H120" s="5" t="s">
        <v>91</v>
      </c>
      <c r="I120" s="5" t="s">
        <v>76</v>
      </c>
      <c r="J120" s="5" t="s">
        <v>1108</v>
      </c>
      <c r="K120" s="5">
        <v>34</v>
      </c>
      <c r="L120" s="5">
        <v>4.2</v>
      </c>
      <c r="M120" s="5">
        <v>69</v>
      </c>
      <c r="N120" s="5">
        <v>0.18</v>
      </c>
      <c r="O120" s="5">
        <v>0.51</v>
      </c>
      <c r="P120" s="5">
        <v>0.83</v>
      </c>
      <c r="Q120" s="5">
        <v>0.17</v>
      </c>
      <c r="R120" s="5">
        <v>0.06</v>
      </c>
      <c r="S120" s="5">
        <v>0.02</v>
      </c>
      <c r="T120" s="5">
        <v>7.0000000000000007E-2</v>
      </c>
      <c r="U120" s="5">
        <v>0.04</v>
      </c>
      <c r="V120" s="5">
        <v>2.93</v>
      </c>
      <c r="W120" s="5"/>
      <c r="X120" s="5"/>
      <c r="Y120" s="9">
        <v>340000</v>
      </c>
      <c r="Z120" s="9">
        <v>6.1199999999999997E-2</v>
      </c>
      <c r="AA120" s="9">
        <v>0.1734</v>
      </c>
      <c r="AB120" s="9">
        <v>0.28220000000000001</v>
      </c>
      <c r="AC120" s="9">
        <v>5.7800000000000004E-2</v>
      </c>
      <c r="AD120" s="9">
        <v>2.0400000000000001E-2</v>
      </c>
      <c r="AE120" s="9">
        <v>6.7999999999999996E-3</v>
      </c>
      <c r="AF120" s="9">
        <v>2.3800000000000005E-2</v>
      </c>
      <c r="AG120" s="9">
        <v>1.3599999999999999E-2</v>
      </c>
    </row>
    <row r="121" spans="1:33">
      <c r="A121" s="5">
        <v>199312</v>
      </c>
      <c r="B121" s="5">
        <v>1993</v>
      </c>
      <c r="C121" s="5">
        <v>12</v>
      </c>
      <c r="D121" s="27" t="s">
        <v>1113</v>
      </c>
      <c r="E121" s="5">
        <v>194</v>
      </c>
      <c r="F121" s="5">
        <v>7094</v>
      </c>
      <c r="G121" s="5" t="s">
        <v>90</v>
      </c>
      <c r="H121" s="5" t="s">
        <v>91</v>
      </c>
      <c r="I121" s="5" t="s">
        <v>76</v>
      </c>
      <c r="J121" s="5" t="s">
        <v>1108</v>
      </c>
      <c r="K121" s="5">
        <v>28</v>
      </c>
      <c r="L121" s="5">
        <v>4.8</v>
      </c>
      <c r="M121" s="5">
        <v>15</v>
      </c>
      <c r="N121" s="5">
        <v>0.55000000000000004</v>
      </c>
      <c r="O121" s="5">
        <v>0.16</v>
      </c>
      <c r="P121" s="5">
        <v>0.12</v>
      </c>
      <c r="Q121" s="5">
        <v>0.01</v>
      </c>
      <c r="R121" s="5">
        <v>0.05</v>
      </c>
      <c r="S121" s="5">
        <v>0.04</v>
      </c>
      <c r="T121" s="5">
        <v>0.24</v>
      </c>
      <c r="U121" s="5">
        <v>0.05</v>
      </c>
      <c r="V121" s="5">
        <v>0.9</v>
      </c>
      <c r="W121" s="5"/>
      <c r="X121" s="5"/>
      <c r="Y121" s="9">
        <v>280000</v>
      </c>
      <c r="Z121" s="9">
        <v>0.154</v>
      </c>
      <c r="AA121" s="9">
        <v>4.48E-2</v>
      </c>
      <c r="AB121" s="9">
        <v>3.3599999999999998E-2</v>
      </c>
      <c r="AC121" s="9">
        <v>2.8E-3</v>
      </c>
      <c r="AD121" s="9">
        <v>1.4E-2</v>
      </c>
      <c r="AE121" s="9">
        <v>1.12E-2</v>
      </c>
      <c r="AF121" s="9">
        <v>6.7199999999999996E-2</v>
      </c>
      <c r="AG121" s="9">
        <v>1.4E-2</v>
      </c>
    </row>
    <row r="122" spans="1:33">
      <c r="A122" s="5">
        <v>199401</v>
      </c>
      <c r="B122" s="5">
        <v>1994</v>
      </c>
      <c r="C122" s="5">
        <v>1</v>
      </c>
      <c r="D122" s="27" t="s">
        <v>1113</v>
      </c>
      <c r="E122" s="5">
        <v>194</v>
      </c>
      <c r="F122" s="5">
        <v>7094</v>
      </c>
      <c r="G122" s="5" t="s">
        <v>90</v>
      </c>
      <c r="H122" s="5" t="s">
        <v>91</v>
      </c>
      <c r="I122" s="5" t="s">
        <v>76</v>
      </c>
      <c r="J122" s="5" t="s">
        <v>1108</v>
      </c>
      <c r="K122" s="5">
        <v>83</v>
      </c>
      <c r="L122" s="5">
        <v>4.8</v>
      </c>
      <c r="M122" s="5">
        <v>15</v>
      </c>
      <c r="N122" s="5">
        <v>2.63</v>
      </c>
      <c r="O122" s="5">
        <v>0.15</v>
      </c>
      <c r="P122" s="5">
        <v>0.21</v>
      </c>
      <c r="Q122" s="5">
        <v>0.01</v>
      </c>
      <c r="R122" s="5">
        <v>0.06</v>
      </c>
      <c r="S122" s="5">
        <v>0.19</v>
      </c>
      <c r="T122" s="5">
        <v>1.47</v>
      </c>
      <c r="U122" s="5">
        <v>0.06</v>
      </c>
      <c r="V122" s="5">
        <v>1.71</v>
      </c>
      <c r="W122" s="5"/>
      <c r="X122" s="5"/>
      <c r="Y122" s="9">
        <v>830000</v>
      </c>
      <c r="Z122" s="9">
        <v>2.1829000000000001</v>
      </c>
      <c r="AA122" s="9">
        <v>0.1245</v>
      </c>
      <c r="AB122" s="9">
        <v>0.17430000000000001</v>
      </c>
      <c r="AC122" s="9">
        <v>8.3000000000000001E-3</v>
      </c>
      <c r="AD122" s="9">
        <v>4.9799999999999997E-2</v>
      </c>
      <c r="AE122" s="9">
        <v>0.15770000000000001</v>
      </c>
      <c r="AF122" s="9">
        <v>1.2201</v>
      </c>
      <c r="AG122" s="9">
        <v>4.9799999999999997E-2</v>
      </c>
    </row>
    <row r="123" spans="1:33">
      <c r="A123" s="5">
        <v>199402</v>
      </c>
      <c r="B123" s="5">
        <v>1994</v>
      </c>
      <c r="C123" s="5">
        <v>2</v>
      </c>
      <c r="D123" s="27" t="s">
        <v>1113</v>
      </c>
      <c r="E123" s="5">
        <v>194</v>
      </c>
      <c r="F123" s="5">
        <v>7094</v>
      </c>
      <c r="G123" s="5" t="s">
        <v>90</v>
      </c>
      <c r="H123" s="5" t="s">
        <v>91</v>
      </c>
      <c r="I123" s="5" t="s">
        <v>76</v>
      </c>
      <c r="J123" s="5" t="s">
        <v>1108</v>
      </c>
      <c r="K123" s="5">
        <v>8</v>
      </c>
      <c r="L123" s="5">
        <v>4.3</v>
      </c>
      <c r="M123" s="5">
        <v>52</v>
      </c>
      <c r="N123" s="5">
        <v>1.59</v>
      </c>
      <c r="O123" s="5">
        <v>0.67</v>
      </c>
      <c r="P123" s="5">
        <v>0.62</v>
      </c>
      <c r="Q123" s="5">
        <v>0.19</v>
      </c>
      <c r="R123" s="5">
        <v>0.18</v>
      </c>
      <c r="S123" s="5">
        <v>0.11</v>
      </c>
      <c r="T123" s="5">
        <v>0.92</v>
      </c>
      <c r="U123" s="5">
        <v>0.22</v>
      </c>
      <c r="V123" s="5">
        <v>3.4</v>
      </c>
      <c r="W123" s="5"/>
      <c r="X123" s="5"/>
      <c r="Y123" s="9">
        <v>80000</v>
      </c>
      <c r="Z123" s="9">
        <v>0.12720000000000001</v>
      </c>
      <c r="AA123" s="9">
        <v>5.3600000000000002E-2</v>
      </c>
      <c r="AB123" s="9">
        <v>4.9599999999999998E-2</v>
      </c>
      <c r="AC123" s="9">
        <v>1.52E-2</v>
      </c>
      <c r="AD123" s="9">
        <v>1.44E-2</v>
      </c>
      <c r="AE123" s="9">
        <v>8.8000000000000005E-3</v>
      </c>
      <c r="AF123" s="9">
        <v>7.3599999999999999E-2</v>
      </c>
      <c r="AG123" s="9">
        <v>1.7600000000000001E-2</v>
      </c>
    </row>
    <row r="124" spans="1:33">
      <c r="A124" s="5">
        <v>199403</v>
      </c>
      <c r="B124" s="5">
        <v>1994</v>
      </c>
      <c r="C124" s="5">
        <v>3</v>
      </c>
      <c r="D124" s="27" t="s">
        <v>1113</v>
      </c>
      <c r="E124" s="5">
        <v>194</v>
      </c>
      <c r="F124" s="5">
        <v>7094</v>
      </c>
      <c r="G124" s="5" t="s">
        <v>90</v>
      </c>
      <c r="H124" s="5" t="s">
        <v>91</v>
      </c>
      <c r="I124" s="5" t="s">
        <v>76</v>
      </c>
      <c r="J124" s="5" t="s">
        <v>1108</v>
      </c>
      <c r="K124" s="5">
        <v>38</v>
      </c>
      <c r="L124" s="5">
        <v>4.5999999999999996</v>
      </c>
      <c r="M124" s="5">
        <v>24</v>
      </c>
      <c r="N124" s="5">
        <v>0.57999999999999996</v>
      </c>
      <c r="O124" s="5">
        <v>0.23</v>
      </c>
      <c r="P124" s="5">
        <v>0.31</v>
      </c>
      <c r="Q124" s="5">
        <v>0.09</v>
      </c>
      <c r="R124" s="5">
        <v>0.06</v>
      </c>
      <c r="S124" s="5">
        <v>0.04</v>
      </c>
      <c r="T124" s="5">
        <v>0.32</v>
      </c>
      <c r="U124" s="5">
        <v>0.1</v>
      </c>
      <c r="V124" s="5">
        <v>1.35</v>
      </c>
      <c r="W124" s="5"/>
      <c r="X124" s="5"/>
      <c r="Y124" s="9">
        <v>380000</v>
      </c>
      <c r="Z124" s="9">
        <v>0.22039999999999996</v>
      </c>
      <c r="AA124" s="9">
        <v>8.7400000000000005E-2</v>
      </c>
      <c r="AB124" s="9">
        <v>0.1178</v>
      </c>
      <c r="AC124" s="9">
        <v>3.4200000000000001E-2</v>
      </c>
      <c r="AD124" s="9">
        <v>2.2800000000000001E-2</v>
      </c>
      <c r="AE124" s="9">
        <v>1.52E-2</v>
      </c>
      <c r="AF124" s="9">
        <v>0.1216</v>
      </c>
      <c r="AG124" s="9">
        <v>3.7999999999999999E-2</v>
      </c>
    </row>
    <row r="125" spans="1:33">
      <c r="A125" s="5">
        <v>199404</v>
      </c>
      <c r="B125" s="5">
        <v>1994</v>
      </c>
      <c r="C125" s="5">
        <v>4</v>
      </c>
      <c r="D125" s="27" t="s">
        <v>1113</v>
      </c>
      <c r="E125" s="5">
        <v>194</v>
      </c>
      <c r="F125" s="5">
        <v>7094</v>
      </c>
      <c r="G125" s="5" t="s">
        <v>90</v>
      </c>
      <c r="H125" s="5" t="s">
        <v>91</v>
      </c>
      <c r="I125" s="5" t="s">
        <v>76</v>
      </c>
      <c r="J125" s="5" t="s">
        <v>1108</v>
      </c>
      <c r="K125" s="5">
        <v>17</v>
      </c>
      <c r="L125" s="5">
        <v>4.5</v>
      </c>
      <c r="M125" s="5">
        <v>35</v>
      </c>
      <c r="N125" s="5">
        <v>0.27</v>
      </c>
      <c r="O125" s="5">
        <v>0.42</v>
      </c>
      <c r="P125" s="5">
        <v>0.53</v>
      </c>
      <c r="Q125" s="5">
        <v>0.25</v>
      </c>
      <c r="R125" s="5">
        <v>0.1</v>
      </c>
      <c r="S125" s="5">
        <v>0.04</v>
      </c>
      <c r="T125" s="5">
        <v>0.15</v>
      </c>
      <c r="U125" s="5">
        <v>0.12</v>
      </c>
      <c r="V125" s="5">
        <v>1.98</v>
      </c>
      <c r="W125" s="5"/>
      <c r="X125" s="5"/>
      <c r="Y125" s="9">
        <v>170000</v>
      </c>
      <c r="Z125" s="9">
        <v>4.5900000000000003E-2</v>
      </c>
      <c r="AA125" s="9">
        <v>7.1400000000000005E-2</v>
      </c>
      <c r="AB125" s="9">
        <v>9.01E-2</v>
      </c>
      <c r="AC125" s="9">
        <v>4.2500000000000003E-2</v>
      </c>
      <c r="AD125" s="9">
        <v>1.7000000000000001E-2</v>
      </c>
      <c r="AE125" s="9">
        <v>6.7999999999999996E-3</v>
      </c>
      <c r="AF125" s="9">
        <v>2.5499999999999998E-2</v>
      </c>
      <c r="AG125" s="9">
        <v>2.0400000000000001E-2</v>
      </c>
    </row>
    <row r="126" spans="1:33">
      <c r="A126" s="5">
        <v>199405</v>
      </c>
      <c r="B126" s="5">
        <v>1994</v>
      </c>
      <c r="C126" s="5">
        <v>5</v>
      </c>
      <c r="D126" s="27" t="s">
        <v>1113</v>
      </c>
      <c r="E126" s="5">
        <v>194</v>
      </c>
      <c r="F126" s="5">
        <v>7094</v>
      </c>
      <c r="G126" s="5" t="s">
        <v>90</v>
      </c>
      <c r="H126" s="5" t="s">
        <v>91</v>
      </c>
      <c r="I126" s="5" t="s">
        <v>76</v>
      </c>
      <c r="J126" s="5" t="s">
        <v>1108</v>
      </c>
      <c r="K126" s="5">
        <v>18</v>
      </c>
      <c r="L126" s="5">
        <v>4.8</v>
      </c>
      <c r="M126" s="5">
        <v>15</v>
      </c>
      <c r="N126" s="5">
        <v>0.31</v>
      </c>
      <c r="O126" s="5">
        <v>0.14000000000000001</v>
      </c>
      <c r="P126" s="5">
        <v>0.28000000000000003</v>
      </c>
      <c r="Q126" s="5">
        <v>0.04</v>
      </c>
      <c r="R126" s="5">
        <v>0.16</v>
      </c>
      <c r="S126" s="5">
        <v>0.05</v>
      </c>
      <c r="T126" s="5">
        <v>0.19</v>
      </c>
      <c r="U126" s="5">
        <v>0.09</v>
      </c>
      <c r="V126" s="5">
        <v>0.88</v>
      </c>
      <c r="W126" s="5"/>
      <c r="X126" s="5"/>
      <c r="Y126" s="9">
        <v>180000</v>
      </c>
      <c r="Z126" s="9">
        <v>5.5800000000000002E-2</v>
      </c>
      <c r="AA126" s="9">
        <v>2.5200000000000004E-2</v>
      </c>
      <c r="AB126" s="9">
        <v>5.0400000000000007E-2</v>
      </c>
      <c r="AC126" s="9">
        <v>7.1999999999999998E-3</v>
      </c>
      <c r="AD126" s="9">
        <v>2.8799999999999999E-2</v>
      </c>
      <c r="AE126" s="9">
        <v>8.9999999999999993E-3</v>
      </c>
      <c r="AF126" s="9">
        <v>3.4200000000000001E-2</v>
      </c>
      <c r="AG126" s="9">
        <v>1.6199999999999999E-2</v>
      </c>
    </row>
    <row r="127" spans="1:33">
      <c r="A127" s="5">
        <v>199406</v>
      </c>
      <c r="B127" s="5">
        <v>1994</v>
      </c>
      <c r="C127" s="5">
        <v>6</v>
      </c>
      <c r="D127" s="27" t="s">
        <v>1113</v>
      </c>
      <c r="E127" s="5">
        <v>194</v>
      </c>
      <c r="F127" s="5">
        <v>7094</v>
      </c>
      <c r="G127" s="5" t="s">
        <v>90</v>
      </c>
      <c r="H127" s="5" t="s">
        <v>91</v>
      </c>
      <c r="I127" s="5" t="s">
        <v>76</v>
      </c>
      <c r="J127" s="5" t="s">
        <v>1108</v>
      </c>
      <c r="K127" s="5">
        <v>70</v>
      </c>
      <c r="L127" s="5">
        <v>5.2</v>
      </c>
      <c r="M127" s="5">
        <v>7</v>
      </c>
      <c r="N127" s="5">
        <v>0.14000000000000001</v>
      </c>
      <c r="O127" s="5">
        <v>7.0000000000000007E-2</v>
      </c>
      <c r="P127" s="5">
        <v>0.18</v>
      </c>
      <c r="Q127" s="5">
        <v>0.06</v>
      </c>
      <c r="R127" s="5">
        <v>0.05</v>
      </c>
      <c r="S127" s="5">
        <v>0.01</v>
      </c>
      <c r="T127" s="5">
        <v>0.09</v>
      </c>
      <c r="U127" s="5">
        <v>0.11</v>
      </c>
      <c r="V127" s="5">
        <v>0.48</v>
      </c>
      <c r="W127" s="5"/>
      <c r="X127" s="5"/>
      <c r="Y127" s="9">
        <v>699999.99999999988</v>
      </c>
      <c r="Z127" s="9">
        <v>9.8000000000000004E-2</v>
      </c>
      <c r="AA127" s="9">
        <v>4.9000000000000002E-2</v>
      </c>
      <c r="AB127" s="9">
        <v>0.12599999999999997</v>
      </c>
      <c r="AC127" s="9">
        <v>4.1999999999999996E-2</v>
      </c>
      <c r="AD127" s="9">
        <v>3.4999999999999989E-2</v>
      </c>
      <c r="AE127" s="9">
        <v>6.9999999999999993E-3</v>
      </c>
      <c r="AF127" s="9">
        <v>6.2999999999999987E-2</v>
      </c>
      <c r="AG127" s="9">
        <v>7.6999999999999985E-2</v>
      </c>
    </row>
    <row r="128" spans="1:33">
      <c r="A128" s="5">
        <v>199407</v>
      </c>
      <c r="B128" s="5">
        <v>1994</v>
      </c>
      <c r="C128" s="5">
        <v>7</v>
      </c>
      <c r="D128" s="27" t="s">
        <v>1113</v>
      </c>
      <c r="E128" s="5">
        <v>194</v>
      </c>
      <c r="F128" s="5">
        <v>7094</v>
      </c>
      <c r="G128" s="5" t="s">
        <v>90</v>
      </c>
      <c r="H128" s="5" t="s">
        <v>91</v>
      </c>
      <c r="I128" s="5" t="s">
        <v>76</v>
      </c>
      <c r="J128" s="5" t="s">
        <v>1108</v>
      </c>
      <c r="K128" s="5">
        <v>35</v>
      </c>
      <c r="L128" s="5">
        <v>4.4000000000000004</v>
      </c>
      <c r="M128" s="5">
        <v>37</v>
      </c>
      <c r="N128" s="5">
        <v>0.27</v>
      </c>
      <c r="O128" s="5">
        <v>0.38</v>
      </c>
      <c r="P128" s="5">
        <v>0.88</v>
      </c>
      <c r="Q128" s="5">
        <v>0.42</v>
      </c>
      <c r="R128" s="5">
        <v>0.16</v>
      </c>
      <c r="S128" s="5">
        <v>0.03</v>
      </c>
      <c r="T128" s="5">
        <v>0.15</v>
      </c>
      <c r="U128" s="5">
        <v>0.23</v>
      </c>
      <c r="V128" s="5">
        <v>2.35</v>
      </c>
      <c r="W128" s="5"/>
      <c r="X128" s="5"/>
      <c r="Y128" s="9">
        <v>349999.99999999994</v>
      </c>
      <c r="Z128" s="9">
        <v>9.4499999999999987E-2</v>
      </c>
      <c r="AA128" s="9">
        <v>0.13299999999999998</v>
      </c>
      <c r="AB128" s="9">
        <v>0.30799999999999994</v>
      </c>
      <c r="AC128" s="9">
        <v>0.14699999999999996</v>
      </c>
      <c r="AD128" s="9">
        <v>5.5999999999999994E-2</v>
      </c>
      <c r="AE128" s="9">
        <v>1.0499999999999999E-2</v>
      </c>
      <c r="AF128" s="9">
        <v>5.2499999999999991E-2</v>
      </c>
      <c r="AG128" s="9">
        <v>8.0499999999999988E-2</v>
      </c>
    </row>
    <row r="129" spans="1:33">
      <c r="A129" s="5">
        <v>199408</v>
      </c>
      <c r="B129" s="5">
        <v>1994</v>
      </c>
      <c r="C129" s="5">
        <v>8</v>
      </c>
      <c r="D129" s="27" t="s">
        <v>1113</v>
      </c>
      <c r="E129" s="5">
        <v>194</v>
      </c>
      <c r="F129" s="5">
        <v>7094</v>
      </c>
      <c r="G129" s="5" t="s">
        <v>90</v>
      </c>
      <c r="H129" s="5" t="s">
        <v>91</v>
      </c>
      <c r="I129" s="5" t="s">
        <v>76</v>
      </c>
      <c r="J129" s="5" t="s">
        <v>1108</v>
      </c>
      <c r="K129" s="5">
        <v>50</v>
      </c>
      <c r="L129" s="5">
        <v>5</v>
      </c>
      <c r="M129" s="5">
        <v>10</v>
      </c>
      <c r="N129" s="5">
        <v>0.15</v>
      </c>
      <c r="O129" s="5">
        <v>0.08</v>
      </c>
      <c r="P129" s="5">
        <v>0.18</v>
      </c>
      <c r="Q129" s="5">
        <v>0.05</v>
      </c>
      <c r="R129" s="5">
        <v>0.02</v>
      </c>
      <c r="S129" s="5">
        <v>0.02</v>
      </c>
      <c r="T129" s="5">
        <v>0.08</v>
      </c>
      <c r="U129" s="5">
        <v>0.05</v>
      </c>
      <c r="V129" s="5">
        <v>0.62</v>
      </c>
      <c r="W129" s="5"/>
      <c r="X129" s="5"/>
      <c r="Y129" s="9">
        <v>500000</v>
      </c>
      <c r="Z129" s="9">
        <v>7.4999999999999997E-2</v>
      </c>
      <c r="AA129" s="9">
        <v>0.04</v>
      </c>
      <c r="AB129" s="9">
        <v>0.09</v>
      </c>
      <c r="AC129" s="9">
        <v>2.5000000000000001E-2</v>
      </c>
      <c r="AD129" s="9">
        <v>0.01</v>
      </c>
      <c r="AE129" s="9">
        <v>0.01</v>
      </c>
      <c r="AF129" s="9">
        <v>0.04</v>
      </c>
      <c r="AG129" s="9">
        <v>2.5000000000000001E-2</v>
      </c>
    </row>
    <row r="130" spans="1:33">
      <c r="A130" s="5">
        <v>199409</v>
      </c>
      <c r="B130" s="5">
        <v>1994</v>
      </c>
      <c r="C130" s="5">
        <v>9</v>
      </c>
      <c r="D130" s="27" t="s">
        <v>1113</v>
      </c>
      <c r="E130" s="5">
        <v>194</v>
      </c>
      <c r="F130" s="5">
        <v>7094</v>
      </c>
      <c r="G130" s="5" t="s">
        <v>90</v>
      </c>
      <c r="H130" s="5" t="s">
        <v>91</v>
      </c>
      <c r="I130" s="5" t="s">
        <v>76</v>
      </c>
      <c r="J130" s="5" t="s">
        <v>1108</v>
      </c>
      <c r="K130" s="5">
        <v>67</v>
      </c>
      <c r="L130" s="5">
        <v>4.8</v>
      </c>
      <c r="M130" s="5">
        <v>16</v>
      </c>
      <c r="N130" s="5">
        <v>0.28999999999999998</v>
      </c>
      <c r="O130" s="5">
        <v>0.08</v>
      </c>
      <c r="P130" s="5">
        <v>0.21</v>
      </c>
      <c r="Q130" s="5">
        <v>0.02</v>
      </c>
      <c r="R130" s="5">
        <v>0.04</v>
      </c>
      <c r="S130" s="5">
        <v>0.03</v>
      </c>
      <c r="T130" s="5">
        <v>0.2</v>
      </c>
      <c r="U130" s="5">
        <v>0.06</v>
      </c>
      <c r="V130" s="5">
        <v>0.81</v>
      </c>
      <c r="W130" s="5"/>
      <c r="X130" s="5"/>
      <c r="Y130" s="9">
        <v>670000</v>
      </c>
      <c r="Z130" s="9">
        <v>0.1943</v>
      </c>
      <c r="AA130" s="9">
        <v>5.3600000000000002E-2</v>
      </c>
      <c r="AB130" s="9">
        <v>0.14069999999999999</v>
      </c>
      <c r="AC130" s="9">
        <v>1.34E-2</v>
      </c>
      <c r="AD130" s="9">
        <v>2.6800000000000001E-2</v>
      </c>
      <c r="AE130" s="9">
        <v>2.01E-2</v>
      </c>
      <c r="AF130" s="9">
        <v>0.13400000000000001</v>
      </c>
      <c r="AG130" s="9">
        <v>4.02E-2</v>
      </c>
    </row>
    <row r="131" spans="1:33">
      <c r="A131" s="5">
        <v>199410</v>
      </c>
      <c r="B131" s="5">
        <v>1994</v>
      </c>
      <c r="C131" s="5">
        <v>10</v>
      </c>
      <c r="D131" s="27" t="s">
        <v>1113</v>
      </c>
      <c r="E131" s="5">
        <v>194</v>
      </c>
      <c r="F131" s="5">
        <v>7094</v>
      </c>
      <c r="G131" s="5" t="s">
        <v>90</v>
      </c>
      <c r="H131" s="5" t="s">
        <v>91</v>
      </c>
      <c r="I131" s="5" t="s">
        <v>76</v>
      </c>
      <c r="J131" s="5" t="s">
        <v>1108</v>
      </c>
      <c r="K131" s="5">
        <v>44</v>
      </c>
      <c r="L131" s="5">
        <v>5</v>
      </c>
      <c r="M131" s="5">
        <v>10</v>
      </c>
      <c r="N131" s="5">
        <v>0.56000000000000005</v>
      </c>
      <c r="O131" s="5">
        <v>0.05</v>
      </c>
      <c r="P131" s="5">
        <v>0.17</v>
      </c>
      <c r="Q131" s="5">
        <v>0.01</v>
      </c>
      <c r="R131" s="5">
        <v>0.08</v>
      </c>
      <c r="S131" s="5">
        <v>0.05</v>
      </c>
      <c r="T131" s="5">
        <v>0.28000000000000003</v>
      </c>
      <c r="U131" s="5">
        <v>0.08</v>
      </c>
      <c r="V131" s="5">
        <v>0.76</v>
      </c>
      <c r="W131" s="5"/>
      <c r="X131" s="5"/>
      <c r="Y131" s="9">
        <v>440000</v>
      </c>
      <c r="Z131" s="9">
        <v>0.24640000000000004</v>
      </c>
      <c r="AA131" s="9">
        <v>2.1999999999999999E-2</v>
      </c>
      <c r="AB131" s="9">
        <v>7.4800000000000005E-2</v>
      </c>
      <c r="AC131" s="9">
        <v>4.4000000000000003E-3</v>
      </c>
      <c r="AD131" s="9">
        <v>3.5200000000000002E-2</v>
      </c>
      <c r="AE131" s="9">
        <v>2.1999999999999999E-2</v>
      </c>
      <c r="AF131" s="9">
        <v>0.12320000000000002</v>
      </c>
      <c r="AG131" s="9">
        <v>3.5200000000000002E-2</v>
      </c>
    </row>
    <row r="132" spans="1:33">
      <c r="A132" s="5">
        <v>199411</v>
      </c>
      <c r="B132" s="5">
        <v>1994</v>
      </c>
      <c r="C132" s="5">
        <v>11</v>
      </c>
      <c r="D132" s="27" t="s">
        <v>1113</v>
      </c>
      <c r="E132" s="5">
        <v>194</v>
      </c>
      <c r="F132" s="5">
        <v>7094</v>
      </c>
      <c r="G132" s="5" t="s">
        <v>90</v>
      </c>
      <c r="H132" s="5" t="s">
        <v>91</v>
      </c>
      <c r="I132" s="5" t="s">
        <v>76</v>
      </c>
      <c r="J132" s="5" t="s">
        <v>1108</v>
      </c>
      <c r="K132" s="5">
        <v>21</v>
      </c>
      <c r="L132" s="5">
        <v>5</v>
      </c>
      <c r="M132" s="5">
        <v>11</v>
      </c>
      <c r="N132" s="5">
        <v>0.22</v>
      </c>
      <c r="O132" s="5">
        <v>0.15</v>
      </c>
      <c r="P132" s="5">
        <v>0.13</v>
      </c>
      <c r="Q132" s="5">
        <v>0.02</v>
      </c>
      <c r="R132" s="5">
        <v>0.1</v>
      </c>
      <c r="S132" s="5">
        <v>0.02</v>
      </c>
      <c r="T132" s="5">
        <v>0.1</v>
      </c>
      <c r="U132" s="5">
        <v>0.08</v>
      </c>
      <c r="V132" s="5">
        <v>0.67</v>
      </c>
      <c r="W132" s="5"/>
      <c r="X132" s="5"/>
      <c r="Y132" s="9">
        <v>210000</v>
      </c>
      <c r="Z132" s="9">
        <v>4.6199999999999998E-2</v>
      </c>
      <c r="AA132" s="9">
        <v>3.15E-2</v>
      </c>
      <c r="AB132" s="9">
        <v>2.7300000000000001E-2</v>
      </c>
      <c r="AC132" s="9">
        <v>4.1999999999999997E-3</v>
      </c>
      <c r="AD132" s="9">
        <v>2.1000000000000001E-2</v>
      </c>
      <c r="AE132" s="9">
        <v>4.1999999999999997E-3</v>
      </c>
      <c r="AF132" s="9">
        <v>2.1000000000000001E-2</v>
      </c>
      <c r="AG132" s="9">
        <v>1.6799999999999999E-2</v>
      </c>
    </row>
    <row r="133" spans="1:33">
      <c r="A133" s="5">
        <v>199412</v>
      </c>
      <c r="B133" s="5">
        <v>1994</v>
      </c>
      <c r="C133" s="5">
        <v>12</v>
      </c>
      <c r="D133" s="27" t="s">
        <v>1113</v>
      </c>
      <c r="E133" s="5">
        <v>194</v>
      </c>
      <c r="F133" s="5">
        <v>7094</v>
      </c>
      <c r="G133" s="5" t="s">
        <v>90</v>
      </c>
      <c r="H133" s="5" t="s">
        <v>91</v>
      </c>
      <c r="I133" s="5" t="s">
        <v>76</v>
      </c>
      <c r="J133" s="5" t="s">
        <v>1108</v>
      </c>
      <c r="K133" s="5">
        <v>45</v>
      </c>
      <c r="L133" s="5">
        <v>4.9000000000000004</v>
      </c>
      <c r="M133" s="5">
        <v>12</v>
      </c>
      <c r="N133" s="5">
        <v>1.1599999999999999</v>
      </c>
      <c r="O133" s="5">
        <v>0.12</v>
      </c>
      <c r="P133" s="5">
        <v>0.17</v>
      </c>
      <c r="Q133" s="5">
        <v>0.01</v>
      </c>
      <c r="R133" s="5">
        <v>0.06</v>
      </c>
      <c r="S133" s="5">
        <v>0.08</v>
      </c>
      <c r="T133" s="5">
        <v>0.6</v>
      </c>
      <c r="U133" s="5">
        <v>0.1</v>
      </c>
      <c r="V133" s="5">
        <v>1.05</v>
      </c>
      <c r="W133" s="5"/>
      <c r="X133" s="5"/>
      <c r="Y133" s="9">
        <v>450000</v>
      </c>
      <c r="Z133" s="9">
        <v>0.52199999999999991</v>
      </c>
      <c r="AA133" s="9">
        <v>5.3999999999999999E-2</v>
      </c>
      <c r="AB133" s="9">
        <v>7.6499999999999999E-2</v>
      </c>
      <c r="AC133" s="9">
        <v>4.4999999999999997E-3</v>
      </c>
      <c r="AD133" s="9">
        <v>2.7E-2</v>
      </c>
      <c r="AE133" s="9">
        <v>3.5999999999999997E-2</v>
      </c>
      <c r="AF133" s="9">
        <v>0.27</v>
      </c>
      <c r="AG133" s="9">
        <v>4.4999999999999998E-2</v>
      </c>
    </row>
    <row r="134" spans="1:33">
      <c r="A134" s="5">
        <v>199501</v>
      </c>
      <c r="B134" s="5">
        <v>1995</v>
      </c>
      <c r="C134" s="5">
        <v>1</v>
      </c>
      <c r="D134" s="27" t="s">
        <v>1113</v>
      </c>
      <c r="E134" s="5">
        <v>194</v>
      </c>
      <c r="F134" s="5">
        <v>7094</v>
      </c>
      <c r="G134" s="5" t="s">
        <v>90</v>
      </c>
      <c r="H134" s="5" t="s">
        <v>91</v>
      </c>
      <c r="I134" s="5" t="s">
        <v>76</v>
      </c>
      <c r="J134" s="5" t="s">
        <v>1108</v>
      </c>
      <c r="K134" s="5">
        <v>30</v>
      </c>
      <c r="L134" s="5">
        <v>4.9000000000000004</v>
      </c>
      <c r="M134" s="5">
        <v>14</v>
      </c>
      <c r="N134" s="5">
        <v>2.14</v>
      </c>
      <c r="O134" s="5">
        <v>0.16</v>
      </c>
      <c r="P134" s="5">
        <v>0.38</v>
      </c>
      <c r="Q134" s="5">
        <v>0.08</v>
      </c>
      <c r="R134" s="5">
        <v>0.16</v>
      </c>
      <c r="S134" s="5">
        <v>0.19</v>
      </c>
      <c r="T134" s="5">
        <v>1.1000000000000001</v>
      </c>
      <c r="U134" s="5">
        <v>0.08</v>
      </c>
      <c r="V134" s="5">
        <v>1.67</v>
      </c>
      <c r="W134" s="5"/>
      <c r="X134" s="5"/>
      <c r="Y134" s="9">
        <v>300000</v>
      </c>
      <c r="Z134" s="9">
        <v>0.64200000000000002</v>
      </c>
      <c r="AA134" s="9">
        <v>4.8000000000000001E-2</v>
      </c>
      <c r="AB134" s="9">
        <v>0.114</v>
      </c>
      <c r="AC134" s="9">
        <v>2.4E-2</v>
      </c>
      <c r="AD134" s="9">
        <v>4.8000000000000001E-2</v>
      </c>
      <c r="AE134" s="9">
        <v>5.7000000000000002E-2</v>
      </c>
      <c r="AF134" s="9">
        <v>0.33</v>
      </c>
      <c r="AG134" s="9">
        <v>2.4E-2</v>
      </c>
    </row>
    <row r="135" spans="1:33">
      <c r="A135" s="5">
        <v>199502</v>
      </c>
      <c r="B135" s="5">
        <v>1995</v>
      </c>
      <c r="C135" s="5">
        <v>2</v>
      </c>
      <c r="D135" s="27" t="s">
        <v>1113</v>
      </c>
      <c r="E135" s="5">
        <v>194</v>
      </c>
      <c r="F135" s="5">
        <v>7094</v>
      </c>
      <c r="G135" s="5" t="s">
        <v>90</v>
      </c>
      <c r="H135" s="5" t="s">
        <v>91</v>
      </c>
      <c r="I135" s="5" t="s">
        <v>76</v>
      </c>
      <c r="J135" s="5" t="s">
        <v>1108</v>
      </c>
      <c r="K135" s="5">
        <v>60</v>
      </c>
      <c r="L135" s="5">
        <v>4.8</v>
      </c>
      <c r="M135" s="5">
        <v>17</v>
      </c>
      <c r="N135" s="5">
        <v>0.87</v>
      </c>
      <c r="O135" s="5">
        <v>0.14000000000000001</v>
      </c>
      <c r="P135" s="5">
        <v>0.17</v>
      </c>
      <c r="Q135" s="5">
        <v>0.05</v>
      </c>
      <c r="R135" s="5">
        <v>0.05</v>
      </c>
      <c r="S135" s="5">
        <v>0.05</v>
      </c>
      <c r="T135" s="5">
        <v>0.41</v>
      </c>
      <c r="U135" s="5">
        <v>0.11</v>
      </c>
      <c r="V135" s="5">
        <v>1.1100000000000001</v>
      </c>
      <c r="W135" s="5"/>
      <c r="X135" s="5"/>
      <c r="Y135" s="9">
        <v>600000</v>
      </c>
      <c r="Z135" s="9">
        <v>0.52200000000000002</v>
      </c>
      <c r="AA135" s="9">
        <v>8.4000000000000019E-2</v>
      </c>
      <c r="AB135" s="9">
        <v>0.10200000000000002</v>
      </c>
      <c r="AC135" s="9">
        <v>0.03</v>
      </c>
      <c r="AD135" s="9">
        <v>0.03</v>
      </c>
      <c r="AE135" s="9">
        <v>0.03</v>
      </c>
      <c r="AF135" s="9">
        <v>0.24599999999999997</v>
      </c>
      <c r="AG135" s="9">
        <v>6.6000000000000003E-2</v>
      </c>
    </row>
    <row r="136" spans="1:33">
      <c r="A136" s="5">
        <v>199503</v>
      </c>
      <c r="B136" s="5">
        <v>1995</v>
      </c>
      <c r="C136" s="5">
        <v>3</v>
      </c>
      <c r="D136" s="27" t="s">
        <v>1113</v>
      </c>
      <c r="E136" s="5">
        <v>194</v>
      </c>
      <c r="F136" s="5">
        <v>7094</v>
      </c>
      <c r="G136" s="5" t="s">
        <v>90</v>
      </c>
      <c r="H136" s="5" t="s">
        <v>91</v>
      </c>
      <c r="I136" s="5" t="s">
        <v>76</v>
      </c>
      <c r="J136" s="5" t="s">
        <v>1108</v>
      </c>
      <c r="K136" s="5">
        <v>51</v>
      </c>
      <c r="L136" s="5">
        <v>4.9000000000000004</v>
      </c>
      <c r="M136" s="5">
        <v>13</v>
      </c>
      <c r="N136" s="5">
        <v>0.16</v>
      </c>
      <c r="O136" s="5">
        <v>0.18</v>
      </c>
      <c r="P136" s="5">
        <v>0.23</v>
      </c>
      <c r="Q136" s="5">
        <v>0.15</v>
      </c>
      <c r="R136" s="5">
        <v>0.1</v>
      </c>
      <c r="S136" s="5">
        <v>0.02</v>
      </c>
      <c r="T136" s="5">
        <v>7.0000000000000007E-2</v>
      </c>
      <c r="U136" s="5">
        <v>0.03</v>
      </c>
      <c r="V136" s="5">
        <v>0.88</v>
      </c>
      <c r="W136" s="5"/>
      <c r="X136" s="5"/>
      <c r="Y136" s="9">
        <v>510000</v>
      </c>
      <c r="Z136" s="9">
        <v>8.1600000000000006E-2</v>
      </c>
      <c r="AA136" s="9">
        <v>9.1800000000000007E-2</v>
      </c>
      <c r="AB136" s="9">
        <v>0.1173</v>
      </c>
      <c r="AC136" s="9">
        <v>7.6499999999999999E-2</v>
      </c>
      <c r="AD136" s="9">
        <v>5.0999999999999997E-2</v>
      </c>
      <c r="AE136" s="9">
        <v>1.0200000000000001E-2</v>
      </c>
      <c r="AF136" s="9">
        <v>3.5700000000000003E-2</v>
      </c>
      <c r="AG136" s="9">
        <v>1.5299999999999999E-2</v>
      </c>
    </row>
    <row r="137" spans="1:33">
      <c r="A137" s="5">
        <v>199504</v>
      </c>
      <c r="B137" s="5">
        <v>1995</v>
      </c>
      <c r="C137" s="5">
        <v>4</v>
      </c>
      <c r="D137" s="27" t="s">
        <v>1113</v>
      </c>
      <c r="E137" s="5">
        <v>194</v>
      </c>
      <c r="F137" s="5">
        <v>7094</v>
      </c>
      <c r="G137" s="5" t="s">
        <v>90</v>
      </c>
      <c r="H137" s="5" t="s">
        <v>91</v>
      </c>
      <c r="I137" s="5" t="s">
        <v>76</v>
      </c>
      <c r="J137" s="5" t="s">
        <v>1108</v>
      </c>
      <c r="K137" s="5">
        <v>39</v>
      </c>
      <c r="L137" s="5">
        <v>4.5999999999999996</v>
      </c>
      <c r="M137" s="5">
        <v>25</v>
      </c>
      <c r="N137" s="5">
        <v>0.59</v>
      </c>
      <c r="O137" s="5">
        <v>0.13</v>
      </c>
      <c r="P137" s="5">
        <v>0.34</v>
      </c>
      <c r="Q137" s="5">
        <v>0.08</v>
      </c>
      <c r="R137" s="5">
        <v>0.17</v>
      </c>
      <c r="S137" s="5">
        <v>0.03</v>
      </c>
      <c r="T137" s="5">
        <v>0.34</v>
      </c>
      <c r="U137" s="5">
        <v>0.27</v>
      </c>
      <c r="V137" s="5">
        <v>1.28</v>
      </c>
      <c r="W137" s="5"/>
      <c r="X137" s="5"/>
      <c r="Y137" s="9">
        <v>390000</v>
      </c>
      <c r="Z137" s="9">
        <v>0.2301</v>
      </c>
      <c r="AA137" s="9">
        <v>5.0700000000000002E-2</v>
      </c>
      <c r="AB137" s="9">
        <v>0.1326</v>
      </c>
      <c r="AC137" s="9">
        <v>3.1199999999999999E-2</v>
      </c>
      <c r="AD137" s="9">
        <v>6.6299999999999998E-2</v>
      </c>
      <c r="AE137" s="9">
        <v>1.17E-2</v>
      </c>
      <c r="AF137" s="9">
        <v>0.1326</v>
      </c>
      <c r="AG137" s="9">
        <v>0.1053</v>
      </c>
    </row>
    <row r="138" spans="1:33">
      <c r="A138" s="5">
        <v>199505</v>
      </c>
      <c r="B138" s="5">
        <v>1995</v>
      </c>
      <c r="C138" s="5">
        <v>5</v>
      </c>
      <c r="D138" s="27" t="s">
        <v>1113</v>
      </c>
      <c r="E138" s="5">
        <v>194</v>
      </c>
      <c r="F138" s="5">
        <v>7094</v>
      </c>
      <c r="G138" s="5" t="s">
        <v>90</v>
      </c>
      <c r="H138" s="5" t="s">
        <v>91</v>
      </c>
      <c r="I138" s="5" t="s">
        <v>76</v>
      </c>
      <c r="J138" s="5" t="s">
        <v>1108</v>
      </c>
      <c r="K138" s="5">
        <v>48</v>
      </c>
      <c r="L138" s="5">
        <v>4.9000000000000004</v>
      </c>
      <c r="M138" s="5">
        <v>13</v>
      </c>
      <c r="N138" s="5">
        <v>0.24</v>
      </c>
      <c r="O138" s="5">
        <v>0.12</v>
      </c>
      <c r="P138" s="5">
        <v>0.39</v>
      </c>
      <c r="Q138" s="5">
        <v>0.04</v>
      </c>
      <c r="R138" s="5">
        <v>0.38</v>
      </c>
      <c r="S138" s="5">
        <v>0.09</v>
      </c>
      <c r="T138" s="5">
        <v>0.12</v>
      </c>
      <c r="U138" s="5">
        <v>0.1</v>
      </c>
      <c r="V138" s="5">
        <v>1.1299999999999999</v>
      </c>
      <c r="W138" s="5"/>
      <c r="X138" s="5"/>
      <c r="Y138" s="9">
        <v>480000</v>
      </c>
      <c r="Z138" s="9">
        <v>0.1152</v>
      </c>
      <c r="AA138" s="9">
        <v>5.7599999999999998E-2</v>
      </c>
      <c r="AB138" s="9">
        <v>0.18720000000000001</v>
      </c>
      <c r="AC138" s="9">
        <v>1.9199999999999998E-2</v>
      </c>
      <c r="AD138" s="9">
        <v>0.18240000000000001</v>
      </c>
      <c r="AE138" s="9">
        <v>4.3200000000000002E-2</v>
      </c>
      <c r="AF138" s="9">
        <v>5.7599999999999998E-2</v>
      </c>
      <c r="AG138" s="9">
        <v>4.8000000000000001E-2</v>
      </c>
    </row>
    <row r="139" spans="1:33">
      <c r="A139" s="5">
        <v>199506</v>
      </c>
      <c r="B139" s="5">
        <v>1995</v>
      </c>
      <c r="C139" s="5">
        <v>6</v>
      </c>
      <c r="D139" s="27" t="s">
        <v>1113</v>
      </c>
      <c r="E139" s="5">
        <v>194</v>
      </c>
      <c r="F139" s="5">
        <v>7094</v>
      </c>
      <c r="G139" s="5" t="s">
        <v>90</v>
      </c>
      <c r="H139" s="5" t="s">
        <v>91</v>
      </c>
      <c r="I139" s="5" t="s">
        <v>76</v>
      </c>
      <c r="J139" s="5" t="s">
        <v>1108</v>
      </c>
      <c r="K139" s="5">
        <v>103</v>
      </c>
      <c r="L139" s="5">
        <v>4.7</v>
      </c>
      <c r="M139" s="5">
        <v>20</v>
      </c>
      <c r="N139" s="5">
        <v>0.03</v>
      </c>
      <c r="O139" s="5">
        <v>0.17</v>
      </c>
      <c r="P139" s="5">
        <v>0.46</v>
      </c>
      <c r="Q139" s="5">
        <v>0.25</v>
      </c>
      <c r="R139" s="5">
        <v>0.14000000000000001</v>
      </c>
      <c r="S139" s="5">
        <v>0.02</v>
      </c>
      <c r="T139" s="5">
        <v>0</v>
      </c>
      <c r="U139" s="5">
        <v>7.0000000000000007E-2</v>
      </c>
      <c r="V139" s="5">
        <v>1.21</v>
      </c>
      <c r="W139" s="5"/>
      <c r="X139" s="5"/>
      <c r="Y139" s="9">
        <v>1030000</v>
      </c>
      <c r="Z139" s="9">
        <v>3.09E-2</v>
      </c>
      <c r="AA139" s="9">
        <v>0.17510000000000001</v>
      </c>
      <c r="AB139" s="9">
        <v>0.4738</v>
      </c>
      <c r="AC139" s="9">
        <v>0.25750000000000001</v>
      </c>
      <c r="AD139" s="9">
        <v>0.14419999999999999</v>
      </c>
      <c r="AE139" s="9">
        <v>2.06E-2</v>
      </c>
      <c r="AF139" s="9">
        <v>0</v>
      </c>
      <c r="AG139" s="9">
        <v>7.2099999999999997E-2</v>
      </c>
    </row>
    <row r="140" spans="1:33">
      <c r="A140" s="5">
        <v>199507</v>
      </c>
      <c r="B140" s="5">
        <v>1995</v>
      </c>
      <c r="C140" s="5">
        <v>7</v>
      </c>
      <c r="D140" s="27" t="s">
        <v>1113</v>
      </c>
      <c r="E140" s="5">
        <v>194</v>
      </c>
      <c r="F140" s="5">
        <v>7094</v>
      </c>
      <c r="G140" s="5" t="s">
        <v>90</v>
      </c>
      <c r="H140" s="5" t="s">
        <v>91</v>
      </c>
      <c r="I140" s="5" t="s">
        <v>76</v>
      </c>
      <c r="J140" s="5" t="s">
        <v>1108</v>
      </c>
      <c r="K140" s="5">
        <v>58</v>
      </c>
      <c r="L140" s="5">
        <v>5.0999999999999996</v>
      </c>
      <c r="M140" s="5">
        <v>8</v>
      </c>
      <c r="N140" s="5">
        <v>0.18</v>
      </c>
      <c r="O140" s="5">
        <v>0.08</v>
      </c>
      <c r="P140" s="5">
        <v>0.15</v>
      </c>
      <c r="Q140" s="5">
        <v>0.09</v>
      </c>
      <c r="R140" s="5">
        <v>0.05</v>
      </c>
      <c r="S140" s="5">
        <v>0.02</v>
      </c>
      <c r="T140" s="5">
        <v>0.08</v>
      </c>
      <c r="U140" s="5">
        <v>0.11</v>
      </c>
      <c r="V140" s="5">
        <v>0.54</v>
      </c>
      <c r="W140" s="5"/>
      <c r="X140" s="5"/>
      <c r="Y140" s="9">
        <v>580000</v>
      </c>
      <c r="Z140" s="9">
        <v>0.10440000000000001</v>
      </c>
      <c r="AA140" s="9">
        <v>4.6399999999999997E-2</v>
      </c>
      <c r="AB140" s="9">
        <v>8.6999999999999994E-2</v>
      </c>
      <c r="AC140" s="9">
        <v>5.2200000000000003E-2</v>
      </c>
      <c r="AD140" s="9">
        <v>2.9000000000000001E-2</v>
      </c>
      <c r="AE140" s="9">
        <v>1.1599999999999999E-2</v>
      </c>
      <c r="AF140" s="9">
        <v>4.6399999999999997E-2</v>
      </c>
      <c r="AG140" s="9">
        <v>6.3799999999999996E-2</v>
      </c>
    </row>
    <row r="141" spans="1:33">
      <c r="A141" s="5">
        <v>199508</v>
      </c>
      <c r="B141" s="5">
        <v>1995</v>
      </c>
      <c r="C141" s="5">
        <v>8</v>
      </c>
      <c r="D141" s="27" t="s">
        <v>1113</v>
      </c>
      <c r="E141" s="5">
        <v>194</v>
      </c>
      <c r="F141" s="5">
        <v>7094</v>
      </c>
      <c r="G141" s="5" t="s">
        <v>90</v>
      </c>
      <c r="H141" s="5" t="s">
        <v>91</v>
      </c>
      <c r="I141" s="5" t="s">
        <v>76</v>
      </c>
      <c r="J141" s="5" t="s">
        <v>1108</v>
      </c>
      <c r="K141" s="5">
        <v>40</v>
      </c>
      <c r="L141" s="5">
        <v>4.9000000000000004</v>
      </c>
      <c r="M141" s="5">
        <v>13</v>
      </c>
      <c r="N141" s="5">
        <v>0.05</v>
      </c>
      <c r="O141" s="5">
        <v>0.06</v>
      </c>
      <c r="P141" s="5">
        <v>0.13</v>
      </c>
      <c r="Q141" s="5">
        <v>0.01</v>
      </c>
      <c r="R141" s="5">
        <v>0.05</v>
      </c>
      <c r="S141" s="5">
        <v>0.01</v>
      </c>
      <c r="T141" s="5">
        <v>0.01</v>
      </c>
      <c r="U141" s="5">
        <v>7.0000000000000007E-2</v>
      </c>
      <c r="V141" s="5">
        <v>0.54</v>
      </c>
      <c r="W141" s="5"/>
      <c r="X141" s="5"/>
      <c r="Y141" s="9">
        <v>400000.00000000006</v>
      </c>
      <c r="Z141" s="9">
        <v>2.0000000000000004E-2</v>
      </c>
      <c r="AA141" s="9">
        <v>2.4000000000000004E-2</v>
      </c>
      <c r="AB141" s="9">
        <v>5.2000000000000005E-2</v>
      </c>
      <c r="AC141" s="9">
        <v>4.0000000000000001E-3</v>
      </c>
      <c r="AD141" s="9">
        <v>2.0000000000000004E-2</v>
      </c>
      <c r="AE141" s="9">
        <v>4.0000000000000001E-3</v>
      </c>
      <c r="AF141" s="9">
        <v>4.0000000000000001E-3</v>
      </c>
      <c r="AG141" s="9">
        <v>2.8000000000000008E-2</v>
      </c>
    </row>
    <row r="142" spans="1:33">
      <c r="A142" s="5">
        <v>199509</v>
      </c>
      <c r="B142" s="5">
        <v>1995</v>
      </c>
      <c r="C142" s="5">
        <v>9</v>
      </c>
      <c r="D142" s="27" t="s">
        <v>1113</v>
      </c>
      <c r="E142" s="5">
        <v>194</v>
      </c>
      <c r="F142" s="5">
        <v>7094</v>
      </c>
      <c r="G142" s="5" t="s">
        <v>90</v>
      </c>
      <c r="H142" s="5" t="s">
        <v>91</v>
      </c>
      <c r="I142" s="5" t="s">
        <v>76</v>
      </c>
      <c r="J142" s="5" t="s">
        <v>1108</v>
      </c>
      <c r="K142" s="5">
        <v>27</v>
      </c>
      <c r="L142" s="5">
        <v>4.5</v>
      </c>
      <c r="M142" s="5">
        <v>30</v>
      </c>
      <c r="N142" s="5">
        <v>0.22</v>
      </c>
      <c r="O142" s="5">
        <v>0.25</v>
      </c>
      <c r="P142" s="5">
        <v>0.67</v>
      </c>
      <c r="Q142" s="5">
        <v>0.28000000000000003</v>
      </c>
      <c r="R142" s="5">
        <v>0.16</v>
      </c>
      <c r="S142" s="5">
        <v>0.03</v>
      </c>
      <c r="T142" s="5">
        <v>0.12</v>
      </c>
      <c r="U142" s="5">
        <v>7.0000000000000007E-2</v>
      </c>
      <c r="V142" s="5">
        <v>1.9</v>
      </c>
      <c r="W142" s="5"/>
      <c r="X142" s="5"/>
      <c r="Y142" s="9">
        <v>270000</v>
      </c>
      <c r="Z142" s="9">
        <v>5.9400000000000001E-2</v>
      </c>
      <c r="AA142" s="9">
        <v>6.7500000000000004E-2</v>
      </c>
      <c r="AB142" s="9">
        <v>0.18090000000000001</v>
      </c>
      <c r="AC142" s="9">
        <v>7.5600000000000001E-2</v>
      </c>
      <c r="AD142" s="9">
        <v>4.3200000000000002E-2</v>
      </c>
      <c r="AE142" s="9">
        <v>8.0999999999999996E-3</v>
      </c>
      <c r="AF142" s="9">
        <v>3.2399999999999998E-2</v>
      </c>
      <c r="AG142" s="9">
        <v>1.89E-2</v>
      </c>
    </row>
    <row r="143" spans="1:33">
      <c r="A143" s="5">
        <v>199510</v>
      </c>
      <c r="B143" s="5">
        <v>1995</v>
      </c>
      <c r="C143" s="5">
        <v>10</v>
      </c>
      <c r="D143" s="27" t="s">
        <v>1113</v>
      </c>
      <c r="E143" s="5">
        <v>194</v>
      </c>
      <c r="F143" s="5">
        <v>7094</v>
      </c>
      <c r="G143" s="5" t="s">
        <v>90</v>
      </c>
      <c r="H143" s="5" t="s">
        <v>91</v>
      </c>
      <c r="I143" s="5" t="s">
        <v>76</v>
      </c>
      <c r="J143" s="5" t="s">
        <v>1108</v>
      </c>
      <c r="K143" s="5">
        <v>91</v>
      </c>
      <c r="L143" s="5">
        <v>5.2</v>
      </c>
      <c r="M143" s="5">
        <v>6</v>
      </c>
      <c r="N143" s="5">
        <v>0.56999999999999995</v>
      </c>
      <c r="O143" s="5">
        <v>0.08</v>
      </c>
      <c r="P143" s="5">
        <v>0.16</v>
      </c>
      <c r="Q143" s="5">
        <v>0.02</v>
      </c>
      <c r="R143" s="5">
        <v>0.2</v>
      </c>
      <c r="S143" s="5">
        <v>0.08</v>
      </c>
      <c r="T143" s="5">
        <v>0.26</v>
      </c>
      <c r="U143" s="5">
        <v>0.08</v>
      </c>
      <c r="V143" s="5">
        <v>0.65</v>
      </c>
      <c r="W143" s="5"/>
      <c r="X143" s="5"/>
      <c r="Y143" s="9">
        <v>910000</v>
      </c>
      <c r="Z143" s="9">
        <v>0.51869999999999994</v>
      </c>
      <c r="AA143" s="9">
        <v>7.2800000000000004E-2</v>
      </c>
      <c r="AB143" s="9">
        <v>0.14560000000000001</v>
      </c>
      <c r="AC143" s="9">
        <v>1.8200000000000001E-2</v>
      </c>
      <c r="AD143" s="9">
        <v>0.182</v>
      </c>
      <c r="AE143" s="9">
        <v>7.2800000000000004E-2</v>
      </c>
      <c r="AF143" s="9">
        <v>0.2366</v>
      </c>
      <c r="AG143" s="9">
        <v>7.2800000000000004E-2</v>
      </c>
    </row>
    <row r="144" spans="1:33">
      <c r="A144" s="5">
        <v>199511</v>
      </c>
      <c r="B144" s="5">
        <v>1995</v>
      </c>
      <c r="C144" s="5">
        <v>11</v>
      </c>
      <c r="D144" s="27" t="s">
        <v>1113</v>
      </c>
      <c r="E144" s="5">
        <v>194</v>
      </c>
      <c r="F144" s="5">
        <v>7094</v>
      </c>
      <c r="G144" s="5" t="s">
        <v>90</v>
      </c>
      <c r="H144" s="5" t="s">
        <v>91</v>
      </c>
      <c r="I144" s="5" t="s">
        <v>76</v>
      </c>
      <c r="J144" s="5" t="s">
        <v>1108</v>
      </c>
      <c r="K144" s="5">
        <v>25</v>
      </c>
      <c r="L144" s="5">
        <v>5.0999999999999996</v>
      </c>
      <c r="M144" s="5">
        <v>9</v>
      </c>
      <c r="N144" s="5">
        <v>0.45</v>
      </c>
      <c r="O144" s="5">
        <v>0.06</v>
      </c>
      <c r="P144" s="5">
        <v>0.08</v>
      </c>
      <c r="Q144" s="5">
        <v>0.01</v>
      </c>
      <c r="R144" s="5">
        <v>0.05</v>
      </c>
      <c r="S144" s="5">
        <v>0.03</v>
      </c>
      <c r="T144" s="5">
        <v>0.23</v>
      </c>
      <c r="U144" s="5">
        <v>0.04</v>
      </c>
      <c r="V144" s="5">
        <v>0.56999999999999995</v>
      </c>
      <c r="W144" s="5"/>
      <c r="X144" s="5"/>
      <c r="Y144" s="9">
        <v>250000</v>
      </c>
      <c r="Z144" s="9">
        <v>0.1125</v>
      </c>
      <c r="AA144" s="9">
        <v>1.4999999999999999E-2</v>
      </c>
      <c r="AB144" s="9">
        <v>0.02</v>
      </c>
      <c r="AC144" s="9">
        <v>2.5000000000000001E-3</v>
      </c>
      <c r="AD144" s="9">
        <v>1.2500000000000001E-2</v>
      </c>
      <c r="AE144" s="9">
        <v>7.4999999999999997E-3</v>
      </c>
      <c r="AF144" s="9">
        <v>5.7500000000000002E-2</v>
      </c>
      <c r="AG144" s="9">
        <v>0.01</v>
      </c>
    </row>
    <row r="145" spans="1:33">
      <c r="A145" s="5">
        <v>199512</v>
      </c>
      <c r="B145" s="5">
        <v>1995</v>
      </c>
      <c r="C145" s="5">
        <v>12</v>
      </c>
      <c r="D145" s="27" t="s">
        <v>1113</v>
      </c>
      <c r="E145" s="5">
        <v>194</v>
      </c>
      <c r="F145" s="5">
        <v>7094</v>
      </c>
      <c r="G145" s="5" t="s">
        <v>90</v>
      </c>
      <c r="H145" s="5" t="s">
        <v>91</v>
      </c>
      <c r="I145" s="5" t="s">
        <v>76</v>
      </c>
      <c r="J145" s="5" t="s">
        <v>1108</v>
      </c>
      <c r="K145" s="5">
        <v>25</v>
      </c>
      <c r="L145" s="5">
        <v>5.0999999999999996</v>
      </c>
      <c r="M145" s="5">
        <v>7</v>
      </c>
      <c r="N145" s="5">
        <v>3.35</v>
      </c>
      <c r="O145" s="5">
        <v>0.11</v>
      </c>
      <c r="P145" s="5">
        <v>0.28000000000000003</v>
      </c>
      <c r="Q145" s="5">
        <v>0.03</v>
      </c>
      <c r="R145" s="5">
        <v>0.21</v>
      </c>
      <c r="S145" s="5">
        <v>0.24</v>
      </c>
      <c r="T145" s="5">
        <v>1.9</v>
      </c>
      <c r="U145" s="5">
        <v>0.16</v>
      </c>
      <c r="V145" s="5">
        <v>1.79</v>
      </c>
      <c r="W145" s="5"/>
      <c r="X145" s="5"/>
      <c r="Y145" s="9">
        <v>250000</v>
      </c>
      <c r="Z145" s="9">
        <v>0.83750000000000002</v>
      </c>
      <c r="AA145" s="9">
        <v>2.75E-2</v>
      </c>
      <c r="AB145" s="9">
        <v>7.0000000000000007E-2</v>
      </c>
      <c r="AC145" s="9">
        <v>7.4999999999999997E-3</v>
      </c>
      <c r="AD145" s="9">
        <v>5.2499999999999998E-2</v>
      </c>
      <c r="AE145" s="9">
        <v>0.06</v>
      </c>
      <c r="AF145" s="9">
        <v>0.47499999999999998</v>
      </c>
      <c r="AG145" s="9">
        <v>0.04</v>
      </c>
    </row>
    <row r="146" spans="1:33">
      <c r="A146" s="5">
        <v>199601</v>
      </c>
      <c r="B146" s="5">
        <v>1996</v>
      </c>
      <c r="C146" s="5">
        <v>1</v>
      </c>
      <c r="D146" s="27" t="s">
        <v>1113</v>
      </c>
      <c r="E146" s="5">
        <v>194</v>
      </c>
      <c r="F146" s="5">
        <v>7094</v>
      </c>
      <c r="G146" s="5" t="s">
        <v>90</v>
      </c>
      <c r="H146" s="5" t="s">
        <v>91</v>
      </c>
      <c r="I146" s="5" t="s">
        <v>76</v>
      </c>
      <c r="J146" s="5" t="s">
        <v>1108</v>
      </c>
      <c r="K146" s="5">
        <v>19</v>
      </c>
      <c r="L146" s="5">
        <v>4.7</v>
      </c>
      <c r="M146" s="5">
        <v>20</v>
      </c>
      <c r="N146" s="5">
        <v>1.05</v>
      </c>
      <c r="O146" s="5">
        <v>0.16</v>
      </c>
      <c r="P146" s="5">
        <v>0.5</v>
      </c>
      <c r="Q146" s="5">
        <v>0.14000000000000001</v>
      </c>
      <c r="R146" s="5">
        <v>0.16</v>
      </c>
      <c r="S146" s="5">
        <v>7.0000000000000007E-2</v>
      </c>
      <c r="T146" s="5">
        <v>0.67</v>
      </c>
      <c r="U146" s="5">
        <v>0.26</v>
      </c>
      <c r="V146" s="5">
        <v>1.68</v>
      </c>
      <c r="W146" s="5"/>
      <c r="X146" s="5"/>
      <c r="Y146" s="9">
        <v>190000</v>
      </c>
      <c r="Z146" s="9">
        <v>0.19950000000000001</v>
      </c>
      <c r="AA146" s="9">
        <v>3.04E-2</v>
      </c>
      <c r="AB146" s="9">
        <v>9.5000000000000001E-2</v>
      </c>
      <c r="AC146" s="9">
        <v>2.6600000000000002E-2</v>
      </c>
      <c r="AD146" s="9">
        <v>3.04E-2</v>
      </c>
      <c r="AE146" s="9">
        <v>1.3300000000000001E-2</v>
      </c>
      <c r="AF146" s="9">
        <v>0.12730000000000002</v>
      </c>
      <c r="AG146" s="9">
        <v>4.9399999999999999E-2</v>
      </c>
    </row>
    <row r="147" spans="1:33">
      <c r="A147" s="5">
        <v>199602</v>
      </c>
      <c r="B147" s="5">
        <v>1996</v>
      </c>
      <c r="C147" s="5">
        <v>2</v>
      </c>
      <c r="D147" s="27" t="s">
        <v>1113</v>
      </c>
      <c r="E147" s="5">
        <v>194</v>
      </c>
      <c r="F147" s="5">
        <v>7094</v>
      </c>
      <c r="G147" s="5" t="s">
        <v>90</v>
      </c>
      <c r="H147" s="5" t="s">
        <v>91</v>
      </c>
      <c r="I147" s="5" t="s">
        <v>76</v>
      </c>
      <c r="J147" s="5" t="s">
        <v>1108</v>
      </c>
      <c r="K147" s="5">
        <v>16</v>
      </c>
      <c r="L147" s="5">
        <v>4.7</v>
      </c>
      <c r="M147" s="5">
        <v>18</v>
      </c>
      <c r="N147" s="5">
        <v>0.81</v>
      </c>
      <c r="O147" s="5">
        <v>0.14000000000000001</v>
      </c>
      <c r="P147" s="5">
        <v>0.16</v>
      </c>
      <c r="Q147" s="5">
        <v>0.01</v>
      </c>
      <c r="R147" s="5">
        <v>7.0000000000000007E-2</v>
      </c>
      <c r="S147" s="5">
        <v>0.05</v>
      </c>
      <c r="T147" s="5">
        <v>0.41</v>
      </c>
      <c r="U147" s="5">
        <v>7.0000000000000007E-2</v>
      </c>
      <c r="V147" s="5">
        <v>1.03</v>
      </c>
      <c r="W147" s="5"/>
      <c r="X147" s="5"/>
      <c r="Y147" s="9">
        <v>160000</v>
      </c>
      <c r="Z147" s="9">
        <v>0.12960000000000002</v>
      </c>
      <c r="AA147" s="9">
        <v>2.2400000000000003E-2</v>
      </c>
      <c r="AB147" s="9">
        <v>2.5600000000000001E-2</v>
      </c>
      <c r="AC147" s="9">
        <v>1.6000000000000001E-3</v>
      </c>
      <c r="AD147" s="9">
        <v>1.1200000000000002E-2</v>
      </c>
      <c r="AE147" s="9">
        <v>8.0000000000000002E-3</v>
      </c>
      <c r="AF147" s="9">
        <v>6.5600000000000006E-2</v>
      </c>
      <c r="AG147" s="9">
        <v>1.1200000000000002E-2</v>
      </c>
    </row>
    <row r="148" spans="1:33">
      <c r="A148" s="5">
        <v>199603</v>
      </c>
      <c r="B148" s="5">
        <v>1996</v>
      </c>
      <c r="C148" s="5">
        <v>3</v>
      </c>
      <c r="D148" s="27" t="s">
        <v>1113</v>
      </c>
      <c r="E148" s="5">
        <v>194</v>
      </c>
      <c r="F148" s="5">
        <v>7094</v>
      </c>
      <c r="G148" s="5" t="s">
        <v>90</v>
      </c>
      <c r="H148" s="5" t="s">
        <v>91</v>
      </c>
      <c r="I148" s="5" t="s">
        <v>76</v>
      </c>
      <c r="J148" s="5" t="s">
        <v>1108</v>
      </c>
      <c r="K148" s="5">
        <v>10</v>
      </c>
      <c r="L148" s="5">
        <v>4.8</v>
      </c>
      <c r="M148" s="5">
        <v>15</v>
      </c>
      <c r="N148" s="5">
        <v>0.81</v>
      </c>
      <c r="O148" s="5">
        <v>0.1</v>
      </c>
      <c r="P148" s="5">
        <v>0.23</v>
      </c>
      <c r="Q148" s="5">
        <v>0.05</v>
      </c>
      <c r="R148" s="5">
        <v>0.1</v>
      </c>
      <c r="S148" s="5">
        <v>0.06</v>
      </c>
      <c r="T148" s="5">
        <v>0.44</v>
      </c>
      <c r="U148" s="5">
        <v>0.06</v>
      </c>
      <c r="V148" s="5">
        <v>0.99</v>
      </c>
      <c r="W148" s="5"/>
      <c r="X148" s="5"/>
      <c r="Y148" s="9">
        <v>100000.00000000001</v>
      </c>
      <c r="Z148" s="9">
        <v>8.1000000000000016E-2</v>
      </c>
      <c r="AA148" s="9">
        <v>1.0000000000000002E-2</v>
      </c>
      <c r="AB148" s="9">
        <v>2.3000000000000003E-2</v>
      </c>
      <c r="AC148" s="9">
        <v>5.000000000000001E-3</v>
      </c>
      <c r="AD148" s="9">
        <v>1.0000000000000002E-2</v>
      </c>
      <c r="AE148" s="9">
        <v>6.000000000000001E-3</v>
      </c>
      <c r="AF148" s="9">
        <v>4.4000000000000004E-2</v>
      </c>
      <c r="AG148" s="9">
        <v>6.000000000000001E-3</v>
      </c>
    </row>
    <row r="149" spans="1:33">
      <c r="A149" s="5">
        <v>199604</v>
      </c>
      <c r="B149" s="5">
        <v>1996</v>
      </c>
      <c r="C149" s="5">
        <v>4</v>
      </c>
      <c r="D149" s="27" t="s">
        <v>1113</v>
      </c>
      <c r="E149" s="5">
        <v>194</v>
      </c>
      <c r="F149" s="5">
        <v>7094</v>
      </c>
      <c r="G149" s="5" t="s">
        <v>90</v>
      </c>
      <c r="H149" s="5" t="s">
        <v>91</v>
      </c>
      <c r="I149" s="5" t="s">
        <v>76</v>
      </c>
      <c r="J149" s="5" t="s">
        <v>1108</v>
      </c>
      <c r="K149" s="5">
        <v>40</v>
      </c>
      <c r="L149" s="5">
        <v>4.8</v>
      </c>
      <c r="M149" s="5">
        <v>16</v>
      </c>
      <c r="N149" s="5">
        <v>0.13</v>
      </c>
      <c r="O149" s="5">
        <v>0.09</v>
      </c>
      <c r="P149" s="5">
        <v>0.26</v>
      </c>
      <c r="Q149" s="5">
        <v>0.1</v>
      </c>
      <c r="R149" s="5">
        <v>0.05</v>
      </c>
      <c r="S149" s="5">
        <v>0.02</v>
      </c>
      <c r="T149" s="5">
        <v>0.1</v>
      </c>
      <c r="U149" s="5">
        <v>0.09</v>
      </c>
      <c r="V149" s="5">
        <v>0.78</v>
      </c>
      <c r="W149" s="5"/>
      <c r="X149" s="5"/>
      <c r="Y149" s="9">
        <v>400000.00000000006</v>
      </c>
      <c r="Z149" s="9">
        <v>5.2000000000000005E-2</v>
      </c>
      <c r="AA149" s="9">
        <v>3.6000000000000004E-2</v>
      </c>
      <c r="AB149" s="9">
        <v>0.10400000000000001</v>
      </c>
      <c r="AC149" s="9">
        <v>4.0000000000000008E-2</v>
      </c>
      <c r="AD149" s="9">
        <v>2.0000000000000004E-2</v>
      </c>
      <c r="AE149" s="9">
        <v>8.0000000000000002E-3</v>
      </c>
      <c r="AF149" s="9">
        <v>4.0000000000000008E-2</v>
      </c>
      <c r="AG149" s="9">
        <v>3.6000000000000004E-2</v>
      </c>
    </row>
    <row r="150" spans="1:33">
      <c r="A150" s="5">
        <v>199605</v>
      </c>
      <c r="B150" s="5">
        <v>1996</v>
      </c>
      <c r="C150" s="5">
        <v>5</v>
      </c>
      <c r="D150" s="27" t="s">
        <v>1113</v>
      </c>
      <c r="E150" s="5">
        <v>194</v>
      </c>
      <c r="F150" s="5">
        <v>7094</v>
      </c>
      <c r="G150" s="5" t="s">
        <v>90</v>
      </c>
      <c r="H150" s="5" t="s">
        <v>91</v>
      </c>
      <c r="I150" s="5" t="s">
        <v>76</v>
      </c>
      <c r="J150" s="5" t="s">
        <v>1108</v>
      </c>
      <c r="K150" s="5">
        <v>32</v>
      </c>
      <c r="L150" s="5">
        <v>5.4</v>
      </c>
      <c r="M150" s="5">
        <v>4</v>
      </c>
      <c r="N150" s="5">
        <v>0.17</v>
      </c>
      <c r="O150" s="5">
        <v>0.12</v>
      </c>
      <c r="P150" s="5">
        <v>0.37</v>
      </c>
      <c r="Q150" s="5">
        <v>0.37</v>
      </c>
      <c r="R150" s="5">
        <v>0.14000000000000001</v>
      </c>
      <c r="S150" s="5">
        <v>0.05</v>
      </c>
      <c r="T150" s="5">
        <v>0.15</v>
      </c>
      <c r="U150" s="5">
        <v>0.21</v>
      </c>
      <c r="V150" s="5">
        <v>0.74</v>
      </c>
      <c r="W150" s="5"/>
      <c r="X150" s="5"/>
      <c r="Y150" s="9">
        <v>320000</v>
      </c>
      <c r="Z150" s="9">
        <v>5.4400000000000004E-2</v>
      </c>
      <c r="AA150" s="9">
        <v>3.8399999999999997E-2</v>
      </c>
      <c r="AB150" s="9">
        <v>0.11840000000000001</v>
      </c>
      <c r="AC150" s="9">
        <v>0.11840000000000001</v>
      </c>
      <c r="AD150" s="9">
        <v>4.4800000000000006E-2</v>
      </c>
      <c r="AE150" s="9">
        <v>1.6E-2</v>
      </c>
      <c r="AF150" s="9">
        <v>4.8000000000000001E-2</v>
      </c>
      <c r="AG150" s="9">
        <v>6.7199999999999996E-2</v>
      </c>
    </row>
    <row r="151" spans="1:33">
      <c r="A151" s="5">
        <v>199606</v>
      </c>
      <c r="B151" s="5">
        <v>1996</v>
      </c>
      <c r="C151" s="5">
        <v>6</v>
      </c>
      <c r="D151" s="27" t="s">
        <v>1113</v>
      </c>
      <c r="E151" s="5">
        <v>194</v>
      </c>
      <c r="F151" s="5">
        <v>7094</v>
      </c>
      <c r="G151" s="5" t="s">
        <v>90</v>
      </c>
      <c r="H151" s="5" t="s">
        <v>91</v>
      </c>
      <c r="I151" s="5" t="s">
        <v>76</v>
      </c>
      <c r="J151" s="5" t="s">
        <v>1108</v>
      </c>
      <c r="K151" s="5">
        <v>51</v>
      </c>
      <c r="L151" s="5">
        <v>4.9000000000000004</v>
      </c>
      <c r="M151" s="5">
        <v>13</v>
      </c>
      <c r="N151" s="5">
        <v>0.12</v>
      </c>
      <c r="O151" s="5">
        <v>0.14000000000000001</v>
      </c>
      <c r="P151" s="5">
        <v>0.22</v>
      </c>
      <c r="Q151" s="5">
        <v>0.09</v>
      </c>
      <c r="R151" s="5">
        <v>0.09</v>
      </c>
      <c r="S151" s="5">
        <v>0.04</v>
      </c>
      <c r="T151" s="5">
        <v>0.08</v>
      </c>
      <c r="U151" s="5">
        <v>0.08</v>
      </c>
      <c r="V151" s="5">
        <v>0.69</v>
      </c>
      <c r="W151" s="5"/>
      <c r="X151" s="5"/>
      <c r="Y151" s="9">
        <v>510000</v>
      </c>
      <c r="Z151" s="9">
        <v>6.1199999999999997E-2</v>
      </c>
      <c r="AA151" s="9">
        <v>7.1400000000000005E-2</v>
      </c>
      <c r="AB151" s="9">
        <v>0.11219999999999999</v>
      </c>
      <c r="AC151" s="9">
        <v>4.5900000000000003E-2</v>
      </c>
      <c r="AD151" s="9">
        <v>4.5900000000000003E-2</v>
      </c>
      <c r="AE151" s="9">
        <v>2.0400000000000001E-2</v>
      </c>
      <c r="AF151" s="9">
        <v>4.0800000000000003E-2</v>
      </c>
      <c r="AG151" s="9">
        <v>4.0800000000000003E-2</v>
      </c>
    </row>
    <row r="152" spans="1:33">
      <c r="A152" s="5">
        <v>199607</v>
      </c>
      <c r="B152" s="5">
        <v>1996</v>
      </c>
      <c r="C152" s="5">
        <v>7</v>
      </c>
      <c r="D152" s="27" t="s">
        <v>1113</v>
      </c>
      <c r="E152" s="5">
        <v>194</v>
      </c>
      <c r="F152" s="5">
        <v>7094</v>
      </c>
      <c r="G152" s="5" t="s">
        <v>90</v>
      </c>
      <c r="H152" s="5" t="s">
        <v>91</v>
      </c>
      <c r="I152" s="5" t="s">
        <v>76</v>
      </c>
      <c r="J152" s="5" t="s">
        <v>1108</v>
      </c>
      <c r="K152" s="5">
        <v>87</v>
      </c>
      <c r="L152" s="5">
        <v>4.9000000000000004</v>
      </c>
      <c r="M152" s="5">
        <v>11</v>
      </c>
      <c r="N152" s="5">
        <v>0.05</v>
      </c>
      <c r="O152" s="5">
        <v>0.05</v>
      </c>
      <c r="P152" s="5">
        <v>0.11</v>
      </c>
      <c r="Q152" s="5">
        <v>0.08</v>
      </c>
      <c r="R152" s="5">
        <v>0.01</v>
      </c>
      <c r="S152" s="5">
        <v>0.01</v>
      </c>
      <c r="T152" s="5">
        <v>0.02</v>
      </c>
      <c r="U152" s="5">
        <v>0.05</v>
      </c>
      <c r="V152" s="5">
        <v>0.56000000000000005</v>
      </c>
      <c r="W152" s="5"/>
      <c r="X152" s="5"/>
      <c r="Y152" s="9">
        <v>870000</v>
      </c>
      <c r="Z152" s="9">
        <v>4.3499999999999997E-2</v>
      </c>
      <c r="AA152" s="9">
        <v>4.3499999999999997E-2</v>
      </c>
      <c r="AB152" s="9">
        <v>9.5699999999999993E-2</v>
      </c>
      <c r="AC152" s="9">
        <v>6.9599999999999995E-2</v>
      </c>
      <c r="AD152" s="9">
        <v>8.6999999999999994E-3</v>
      </c>
      <c r="AE152" s="9">
        <v>8.6999999999999994E-3</v>
      </c>
      <c r="AF152" s="9">
        <v>1.7399999999999999E-2</v>
      </c>
      <c r="AG152" s="9">
        <v>4.3499999999999997E-2</v>
      </c>
    </row>
    <row r="153" spans="1:33">
      <c r="A153" s="5">
        <v>199608</v>
      </c>
      <c r="B153" s="5">
        <v>1996</v>
      </c>
      <c r="C153" s="5">
        <v>8</v>
      </c>
      <c r="D153" s="27" t="s">
        <v>1113</v>
      </c>
      <c r="E153" s="5">
        <v>194</v>
      </c>
      <c r="F153" s="5">
        <v>7094</v>
      </c>
      <c r="G153" s="5" t="s">
        <v>90</v>
      </c>
      <c r="H153" s="5" t="s">
        <v>91</v>
      </c>
      <c r="I153" s="5" t="s">
        <v>76</v>
      </c>
      <c r="J153" s="5" t="s">
        <v>1108</v>
      </c>
      <c r="K153" s="5">
        <v>36</v>
      </c>
      <c r="L153" s="5">
        <v>4.8</v>
      </c>
      <c r="M153" s="5">
        <v>15</v>
      </c>
      <c r="N153" s="5">
        <v>0.08</v>
      </c>
      <c r="O153" s="5">
        <v>7.0000000000000007E-2</v>
      </c>
      <c r="P153" s="5">
        <v>0.23</v>
      </c>
      <c r="Q153" s="5">
        <v>0.03</v>
      </c>
      <c r="R153" s="5">
        <v>0.06</v>
      </c>
      <c r="S153" s="5">
        <v>0.03</v>
      </c>
      <c r="T153" s="5">
        <v>0.04</v>
      </c>
      <c r="U153" s="5">
        <v>0.06</v>
      </c>
      <c r="V153" s="5">
        <v>0.86</v>
      </c>
      <c r="W153" s="5"/>
      <c r="X153" s="5"/>
      <c r="Y153" s="9">
        <v>360000</v>
      </c>
      <c r="Z153" s="9">
        <v>2.8799999999999999E-2</v>
      </c>
      <c r="AA153" s="9">
        <v>2.5200000000000004E-2</v>
      </c>
      <c r="AB153" s="9">
        <v>8.2799999999999999E-2</v>
      </c>
      <c r="AC153" s="9">
        <v>1.0800000000000001E-2</v>
      </c>
      <c r="AD153" s="9">
        <v>2.1600000000000001E-2</v>
      </c>
      <c r="AE153" s="9">
        <v>1.0800000000000001E-2</v>
      </c>
      <c r="AF153" s="9">
        <v>1.44E-2</v>
      </c>
      <c r="AG153" s="9">
        <v>2.1600000000000001E-2</v>
      </c>
    </row>
    <row r="154" spans="1:33">
      <c r="A154" s="5">
        <v>199609</v>
      </c>
      <c r="B154" s="5">
        <v>1996</v>
      </c>
      <c r="C154" s="5">
        <v>9</v>
      </c>
      <c r="D154" s="27" t="s">
        <v>1113</v>
      </c>
      <c r="E154" s="5">
        <v>194</v>
      </c>
      <c r="F154" s="5">
        <v>7094</v>
      </c>
      <c r="G154" s="5" t="s">
        <v>90</v>
      </c>
      <c r="H154" s="5" t="s">
        <v>91</v>
      </c>
      <c r="I154" s="5" t="s">
        <v>76</v>
      </c>
      <c r="J154" s="5" t="s">
        <v>1108</v>
      </c>
      <c r="K154" s="5">
        <v>59</v>
      </c>
      <c r="L154" s="5">
        <v>4.9000000000000004</v>
      </c>
      <c r="M154" s="5">
        <v>13</v>
      </c>
      <c r="N154" s="5">
        <v>0.06</v>
      </c>
      <c r="O154" s="5">
        <v>0.05</v>
      </c>
      <c r="P154" s="5">
        <v>0.15</v>
      </c>
      <c r="Q154" s="5">
        <v>0.01</v>
      </c>
      <c r="R154" s="5">
        <v>0.03</v>
      </c>
      <c r="S154" s="5">
        <v>0.03</v>
      </c>
      <c r="T154" s="5">
        <v>0.04</v>
      </c>
      <c r="U154" s="5">
        <v>0.01</v>
      </c>
      <c r="V154" s="5">
        <v>0.59</v>
      </c>
      <c r="W154" s="5"/>
      <c r="X154" s="5"/>
      <c r="Y154" s="9">
        <v>590000</v>
      </c>
      <c r="Z154" s="9">
        <v>3.5400000000000001E-2</v>
      </c>
      <c r="AA154" s="9">
        <v>2.9499999999999998E-2</v>
      </c>
      <c r="AB154" s="9">
        <v>8.8499999999999995E-2</v>
      </c>
      <c r="AC154" s="9">
        <v>5.8999999999999999E-3</v>
      </c>
      <c r="AD154" s="9">
        <v>1.77E-2</v>
      </c>
      <c r="AE154" s="9">
        <v>1.77E-2</v>
      </c>
      <c r="AF154" s="9">
        <v>2.3599999999999999E-2</v>
      </c>
      <c r="AG154" s="9">
        <v>5.8999999999999999E-3</v>
      </c>
    </row>
    <row r="155" spans="1:33">
      <c r="A155" s="5">
        <v>199610</v>
      </c>
      <c r="B155" s="5">
        <v>1996</v>
      </c>
      <c r="C155" s="5">
        <v>10</v>
      </c>
      <c r="D155" s="27" t="s">
        <v>1113</v>
      </c>
      <c r="E155" s="5">
        <v>194</v>
      </c>
      <c r="F155" s="5">
        <v>7094</v>
      </c>
      <c r="G155" s="5" t="s">
        <v>90</v>
      </c>
      <c r="H155" s="5" t="s">
        <v>91</v>
      </c>
      <c r="I155" s="5" t="s">
        <v>76</v>
      </c>
      <c r="J155" s="5" t="s">
        <v>1108</v>
      </c>
      <c r="K155" s="5">
        <v>111</v>
      </c>
      <c r="L155" s="5">
        <v>5.2</v>
      </c>
      <c r="M155" s="5">
        <v>6</v>
      </c>
      <c r="N155" s="5">
        <v>1.06</v>
      </c>
      <c r="O155" s="5">
        <v>0.12</v>
      </c>
      <c r="P155" s="5">
        <v>0.27</v>
      </c>
      <c r="Q155" s="5">
        <v>0.05</v>
      </c>
      <c r="R155" s="5">
        <v>0.4</v>
      </c>
      <c r="S155" s="5">
        <v>0.08</v>
      </c>
      <c r="T155" s="5">
        <v>0.55000000000000004</v>
      </c>
      <c r="U155" s="5">
        <v>0.11</v>
      </c>
      <c r="V155" s="5">
        <v>0.92</v>
      </c>
      <c r="W155" s="5"/>
      <c r="X155" s="5"/>
      <c r="Y155" s="9">
        <v>1110000</v>
      </c>
      <c r="Z155" s="9">
        <v>1.1766000000000001</v>
      </c>
      <c r="AA155" s="9">
        <v>0.13320000000000001</v>
      </c>
      <c r="AB155" s="9">
        <v>0.29970000000000002</v>
      </c>
      <c r="AC155" s="9">
        <v>5.5500000000000001E-2</v>
      </c>
      <c r="AD155" s="9">
        <v>0.44400000000000001</v>
      </c>
      <c r="AE155" s="9">
        <v>8.8800000000000004E-2</v>
      </c>
      <c r="AF155" s="9">
        <v>0.61050000000000004</v>
      </c>
      <c r="AG155" s="9">
        <v>0.1221</v>
      </c>
    </row>
    <row r="156" spans="1:33">
      <c r="A156" s="5">
        <v>199611</v>
      </c>
      <c r="B156" s="5">
        <v>1996</v>
      </c>
      <c r="C156" s="5">
        <v>11</v>
      </c>
      <c r="D156" s="27" t="s">
        <v>1113</v>
      </c>
      <c r="E156" s="5">
        <v>194</v>
      </c>
      <c r="F156" s="5">
        <v>7094</v>
      </c>
      <c r="G156" s="5" t="s">
        <v>90</v>
      </c>
      <c r="H156" s="5" t="s">
        <v>91</v>
      </c>
      <c r="I156" s="5" t="s">
        <v>76</v>
      </c>
      <c r="J156" s="5" t="s">
        <v>1108</v>
      </c>
      <c r="K156" s="5">
        <v>76</v>
      </c>
      <c r="L156" s="5">
        <v>5.2</v>
      </c>
      <c r="M156" s="5">
        <v>6</v>
      </c>
      <c r="N156" s="5">
        <v>0.76</v>
      </c>
      <c r="O156" s="5">
        <v>7.0000000000000007E-2</v>
      </c>
      <c r="P156" s="5">
        <v>0.05</v>
      </c>
      <c r="Q156" s="5">
        <v>0.01</v>
      </c>
      <c r="R156" s="5">
        <v>7.0000000000000007E-2</v>
      </c>
      <c r="S156" s="5">
        <v>0.05</v>
      </c>
      <c r="T156" s="5">
        <v>0.4</v>
      </c>
      <c r="U156" s="5">
        <v>0.1</v>
      </c>
      <c r="V156" s="5">
        <v>0.56999999999999995</v>
      </c>
      <c r="W156" s="5"/>
      <c r="X156" s="5"/>
      <c r="Y156" s="9">
        <v>760000</v>
      </c>
      <c r="Z156" s="9">
        <v>0.5776</v>
      </c>
      <c r="AA156" s="9">
        <v>5.3200000000000004E-2</v>
      </c>
      <c r="AB156" s="9">
        <v>3.7999999999999999E-2</v>
      </c>
      <c r="AC156" s="9">
        <v>7.6E-3</v>
      </c>
      <c r="AD156" s="9">
        <v>5.3200000000000004E-2</v>
      </c>
      <c r="AE156" s="9">
        <v>3.7999999999999999E-2</v>
      </c>
      <c r="AF156" s="9">
        <v>0.30399999999999999</v>
      </c>
      <c r="AG156" s="9">
        <v>7.5999999999999998E-2</v>
      </c>
    </row>
    <row r="157" spans="1:33">
      <c r="A157" s="5">
        <v>199612</v>
      </c>
      <c r="B157" s="5">
        <v>1996</v>
      </c>
      <c r="C157" s="5">
        <v>12</v>
      </c>
      <c r="D157" s="27" t="s">
        <v>1113</v>
      </c>
      <c r="E157" s="5">
        <v>194</v>
      </c>
      <c r="F157" s="5">
        <v>7094</v>
      </c>
      <c r="G157" s="5" t="s">
        <v>90</v>
      </c>
      <c r="H157" s="5" t="s">
        <v>91</v>
      </c>
      <c r="I157" s="5" t="s">
        <v>76</v>
      </c>
      <c r="J157" s="5" t="s">
        <v>1108</v>
      </c>
      <c r="K157" s="5">
        <v>70</v>
      </c>
      <c r="L157" s="5">
        <v>4.8</v>
      </c>
      <c r="M157" s="5">
        <v>16</v>
      </c>
      <c r="N157" s="5">
        <v>0.43</v>
      </c>
      <c r="O157" s="5">
        <v>0.13</v>
      </c>
      <c r="P157" s="5">
        <v>0.16</v>
      </c>
      <c r="Q157" s="5">
        <v>0.04</v>
      </c>
      <c r="R157" s="5">
        <v>0.06</v>
      </c>
      <c r="S157" s="5">
        <v>0.03</v>
      </c>
      <c r="T157" s="5">
        <v>0.23</v>
      </c>
      <c r="U157" s="5">
        <v>0.04</v>
      </c>
      <c r="V157" s="5">
        <v>0.87</v>
      </c>
      <c r="W157" s="5"/>
      <c r="X157" s="5"/>
      <c r="Y157" s="9">
        <v>699999.99999999988</v>
      </c>
      <c r="Z157" s="9">
        <v>0.30099999999999993</v>
      </c>
      <c r="AA157" s="9">
        <v>9.0999999999999984E-2</v>
      </c>
      <c r="AB157" s="9">
        <v>0.11199999999999999</v>
      </c>
      <c r="AC157" s="9">
        <v>2.7999999999999997E-2</v>
      </c>
      <c r="AD157" s="9">
        <v>4.1999999999999996E-2</v>
      </c>
      <c r="AE157" s="9">
        <v>2.0999999999999998E-2</v>
      </c>
      <c r="AF157" s="9">
        <v>0.16099999999999998</v>
      </c>
      <c r="AG157" s="9">
        <v>2.7999999999999997E-2</v>
      </c>
    </row>
    <row r="158" spans="1:33">
      <c r="A158" s="5">
        <v>199701</v>
      </c>
      <c r="B158" s="5">
        <v>1997</v>
      </c>
      <c r="C158" s="5">
        <v>1</v>
      </c>
      <c r="D158" s="27" t="s">
        <v>1113</v>
      </c>
      <c r="E158" s="5">
        <v>194</v>
      </c>
      <c r="F158" s="5">
        <v>7094</v>
      </c>
      <c r="G158" s="5" t="s">
        <v>90</v>
      </c>
      <c r="H158" s="5" t="s">
        <v>91</v>
      </c>
      <c r="I158" s="5" t="s">
        <v>76</v>
      </c>
      <c r="J158" s="5" t="s">
        <v>1108</v>
      </c>
      <c r="K158" s="5">
        <v>66</v>
      </c>
      <c r="L158" s="5">
        <v>5</v>
      </c>
      <c r="M158" s="5">
        <v>9</v>
      </c>
      <c r="N158" s="5">
        <v>1.1000000000000001</v>
      </c>
      <c r="O158" s="5">
        <v>0.08</v>
      </c>
      <c r="P158" s="5">
        <v>7.0000000000000007E-2</v>
      </c>
      <c r="Q158" s="5">
        <v>0.01</v>
      </c>
      <c r="R158" s="5">
        <v>0.03</v>
      </c>
      <c r="S158" s="5">
        <v>0.08</v>
      </c>
      <c r="T158" s="5">
        <v>0.66</v>
      </c>
      <c r="U158" s="5">
        <v>0.04</v>
      </c>
      <c r="V158" s="5">
        <v>0.82</v>
      </c>
      <c r="W158" s="5"/>
      <c r="X158" s="5"/>
      <c r="Y158" s="9">
        <v>660000</v>
      </c>
      <c r="Z158" s="9">
        <v>0.72600000000000009</v>
      </c>
      <c r="AA158" s="9">
        <v>5.28E-2</v>
      </c>
      <c r="AB158" s="9">
        <v>4.6200000000000005E-2</v>
      </c>
      <c r="AC158" s="9">
        <v>6.6E-3</v>
      </c>
      <c r="AD158" s="9">
        <v>1.9800000000000002E-2</v>
      </c>
      <c r="AE158" s="9">
        <v>5.28E-2</v>
      </c>
      <c r="AF158" s="9">
        <v>0.43559999999999999</v>
      </c>
      <c r="AG158" s="9">
        <v>2.64E-2</v>
      </c>
    </row>
    <row r="159" spans="1:33">
      <c r="A159" s="5">
        <v>199702</v>
      </c>
      <c r="B159" s="5">
        <v>1997</v>
      </c>
      <c r="C159" s="5">
        <v>2</v>
      </c>
      <c r="D159" s="27" t="s">
        <v>1113</v>
      </c>
      <c r="E159" s="5">
        <v>194</v>
      </c>
      <c r="F159" s="5">
        <v>7094</v>
      </c>
      <c r="G159" s="5" t="s">
        <v>90</v>
      </c>
      <c r="H159" s="5" t="s">
        <v>91</v>
      </c>
      <c r="I159" s="5" t="s">
        <v>76</v>
      </c>
      <c r="J159" s="5" t="s">
        <v>1108</v>
      </c>
      <c r="K159" s="5">
        <v>72</v>
      </c>
      <c r="L159" s="5">
        <v>5</v>
      </c>
      <c r="M159" s="5">
        <v>10</v>
      </c>
      <c r="N159" s="5">
        <v>1.83</v>
      </c>
      <c r="O159" s="5">
        <v>0.09</v>
      </c>
      <c r="P159" s="5">
        <v>0.19</v>
      </c>
      <c r="Q159" s="5">
        <v>0.01</v>
      </c>
      <c r="R159" s="5">
        <v>0.11</v>
      </c>
      <c r="S159" s="5">
        <v>0.14000000000000001</v>
      </c>
      <c r="T159" s="5">
        <v>1.02</v>
      </c>
      <c r="U159" s="5">
        <v>0.14000000000000001</v>
      </c>
      <c r="V159" s="5">
        <v>1.1299999999999999</v>
      </c>
      <c r="W159" s="5"/>
      <c r="X159" s="5"/>
      <c r="Y159" s="9">
        <v>720000</v>
      </c>
      <c r="Z159" s="9">
        <v>1.3176000000000001</v>
      </c>
      <c r="AA159" s="9">
        <v>6.4799999999999996E-2</v>
      </c>
      <c r="AB159" s="9">
        <v>0.1368</v>
      </c>
      <c r="AC159" s="9">
        <v>7.1999999999999998E-3</v>
      </c>
      <c r="AD159" s="9">
        <v>7.9200000000000007E-2</v>
      </c>
      <c r="AE159" s="9">
        <v>0.10080000000000001</v>
      </c>
      <c r="AF159" s="9">
        <v>0.73440000000000005</v>
      </c>
      <c r="AG159" s="9">
        <v>0.10080000000000001</v>
      </c>
    </row>
    <row r="160" spans="1:33">
      <c r="A160" s="5">
        <v>199703</v>
      </c>
      <c r="B160" s="5">
        <v>1997</v>
      </c>
      <c r="C160" s="5">
        <v>3</v>
      </c>
      <c r="D160" s="27" t="s">
        <v>1113</v>
      </c>
      <c r="E160" s="5">
        <v>194</v>
      </c>
      <c r="F160" s="5">
        <v>7094</v>
      </c>
      <c r="G160" s="5" t="s">
        <v>90</v>
      </c>
      <c r="H160" s="5" t="s">
        <v>91</v>
      </c>
      <c r="I160" s="5" t="s">
        <v>76</v>
      </c>
      <c r="J160" s="5" t="s">
        <v>1108</v>
      </c>
      <c r="K160" s="5">
        <v>64</v>
      </c>
      <c r="L160" s="5">
        <v>4.9000000000000004</v>
      </c>
      <c r="M160" s="5">
        <v>13</v>
      </c>
      <c r="N160" s="5">
        <v>6.78</v>
      </c>
      <c r="O160" s="5">
        <v>7.0000000000000007E-2</v>
      </c>
      <c r="P160" s="5">
        <v>0.44</v>
      </c>
      <c r="Q160" s="5">
        <v>0.01</v>
      </c>
      <c r="R160" s="5">
        <v>0.21</v>
      </c>
      <c r="S160" s="5">
        <v>0.49</v>
      </c>
      <c r="T160" s="5">
        <v>3.6</v>
      </c>
      <c r="U160" s="5">
        <v>0.13</v>
      </c>
      <c r="V160" s="5">
        <v>2.97</v>
      </c>
      <c r="W160" s="5"/>
      <c r="X160" s="5"/>
      <c r="Y160" s="9">
        <v>640000</v>
      </c>
      <c r="Z160" s="9">
        <v>4.3391999999999999</v>
      </c>
      <c r="AA160" s="9">
        <v>4.4800000000000006E-2</v>
      </c>
      <c r="AB160" s="9">
        <v>0.28160000000000002</v>
      </c>
      <c r="AC160" s="9">
        <v>6.4000000000000003E-3</v>
      </c>
      <c r="AD160" s="9">
        <v>0.13439999999999999</v>
      </c>
      <c r="AE160" s="9">
        <v>0.31359999999999999</v>
      </c>
      <c r="AF160" s="9">
        <v>2.3039999999999998</v>
      </c>
      <c r="AG160" s="9">
        <v>8.3199999999999996E-2</v>
      </c>
    </row>
    <row r="161" spans="1:33">
      <c r="A161" s="5">
        <v>199704</v>
      </c>
      <c r="B161" s="5">
        <v>1997</v>
      </c>
      <c r="C161" s="5">
        <v>4</v>
      </c>
      <c r="D161" s="27" t="s">
        <v>1113</v>
      </c>
      <c r="E161" s="5">
        <v>194</v>
      </c>
      <c r="F161" s="5">
        <v>7094</v>
      </c>
      <c r="G161" s="5" t="s">
        <v>90</v>
      </c>
      <c r="H161" s="5" t="s">
        <v>91</v>
      </c>
      <c r="I161" s="5" t="s">
        <v>76</v>
      </c>
      <c r="J161" s="5" t="s">
        <v>1108</v>
      </c>
      <c r="K161" s="5">
        <v>57</v>
      </c>
      <c r="L161" s="5">
        <v>4.8</v>
      </c>
      <c r="M161" s="5">
        <v>15</v>
      </c>
      <c r="N161" s="5">
        <v>0.56000000000000005</v>
      </c>
      <c r="O161" s="5">
        <v>0.08</v>
      </c>
      <c r="P161" s="5">
        <v>0.13</v>
      </c>
      <c r="Q161" s="5">
        <v>0.01</v>
      </c>
      <c r="R161" s="5">
        <v>0.03</v>
      </c>
      <c r="S161" s="5">
        <v>0.05</v>
      </c>
      <c r="T161" s="5">
        <v>0.35</v>
      </c>
      <c r="U161" s="5">
        <v>0.09</v>
      </c>
      <c r="V161" s="5">
        <v>0.81</v>
      </c>
      <c r="W161" s="5"/>
      <c r="X161" s="5"/>
      <c r="Y161" s="9">
        <v>570000</v>
      </c>
      <c r="Z161" s="9">
        <v>0.31920000000000004</v>
      </c>
      <c r="AA161" s="9">
        <v>4.5600000000000002E-2</v>
      </c>
      <c r="AB161" s="9">
        <v>7.4099999999999999E-2</v>
      </c>
      <c r="AC161" s="9">
        <v>5.7000000000000002E-3</v>
      </c>
      <c r="AD161" s="9">
        <v>1.7100000000000001E-2</v>
      </c>
      <c r="AE161" s="9">
        <v>2.8500000000000001E-2</v>
      </c>
      <c r="AF161" s="9">
        <v>0.19950000000000001</v>
      </c>
      <c r="AG161" s="9">
        <v>5.1299999999999998E-2</v>
      </c>
    </row>
    <row r="162" spans="1:33">
      <c r="A162" s="5">
        <v>199705</v>
      </c>
      <c r="B162" s="5">
        <v>1997</v>
      </c>
      <c r="C162" s="5">
        <v>5</v>
      </c>
      <c r="D162" s="27" t="s">
        <v>1113</v>
      </c>
      <c r="E162" s="5">
        <v>194</v>
      </c>
      <c r="F162" s="5">
        <v>7094</v>
      </c>
      <c r="G162" s="5" t="s">
        <v>90</v>
      </c>
      <c r="H162" s="5" t="s">
        <v>91</v>
      </c>
      <c r="I162" s="5" t="s">
        <v>76</v>
      </c>
      <c r="J162" s="5" t="s">
        <v>1108</v>
      </c>
      <c r="K162" s="5">
        <v>18</v>
      </c>
      <c r="L162" s="5">
        <v>4.5</v>
      </c>
      <c r="M162" s="5">
        <v>30</v>
      </c>
      <c r="N162" s="5">
        <v>0.84</v>
      </c>
      <c r="O162" s="5">
        <v>0.19</v>
      </c>
      <c r="P162" s="5">
        <v>0.53</v>
      </c>
      <c r="Q162" s="5">
        <v>0.06</v>
      </c>
      <c r="R162" s="5">
        <v>0.3</v>
      </c>
      <c r="S162" s="5">
        <v>0.09</v>
      </c>
      <c r="T162" s="5">
        <v>0.56999999999999995</v>
      </c>
      <c r="U162" s="5">
        <v>0.37</v>
      </c>
      <c r="V162" s="5">
        <v>1.69</v>
      </c>
      <c r="W162" s="5"/>
      <c r="X162" s="5"/>
      <c r="Y162" s="9">
        <v>180000</v>
      </c>
      <c r="Z162" s="9">
        <v>0.1512</v>
      </c>
      <c r="AA162" s="9">
        <v>3.4200000000000001E-2</v>
      </c>
      <c r="AB162" s="9">
        <v>9.5399999999999999E-2</v>
      </c>
      <c r="AC162" s="9">
        <v>1.0800000000000001E-2</v>
      </c>
      <c r="AD162" s="9">
        <v>5.3999999999999999E-2</v>
      </c>
      <c r="AE162" s="9">
        <v>1.6199999999999999E-2</v>
      </c>
      <c r="AF162" s="9">
        <v>0.10259999999999998</v>
      </c>
      <c r="AG162" s="9">
        <v>6.6600000000000006E-2</v>
      </c>
    </row>
    <row r="163" spans="1:33">
      <c r="A163" s="5">
        <v>199706</v>
      </c>
      <c r="B163" s="5">
        <v>1997</v>
      </c>
      <c r="C163" s="5">
        <v>6</v>
      </c>
      <c r="D163" s="27" t="s">
        <v>1113</v>
      </c>
      <c r="E163" s="5">
        <v>194</v>
      </c>
      <c r="F163" s="5">
        <v>7094</v>
      </c>
      <c r="G163" s="5" t="s">
        <v>90</v>
      </c>
      <c r="H163" s="5" t="s">
        <v>91</v>
      </c>
      <c r="I163" s="5" t="s">
        <v>76</v>
      </c>
      <c r="J163" s="5" t="s">
        <v>1108</v>
      </c>
      <c r="K163" s="5">
        <v>19</v>
      </c>
      <c r="L163" s="5">
        <v>4.8</v>
      </c>
      <c r="M163" s="5">
        <v>17</v>
      </c>
      <c r="N163" s="5">
        <v>0.13</v>
      </c>
      <c r="O163" s="5">
        <v>0.13</v>
      </c>
      <c r="P163" s="5">
        <v>0.41</v>
      </c>
      <c r="Q163" s="5">
        <v>0.15</v>
      </c>
      <c r="R163" s="5">
        <v>0.11</v>
      </c>
      <c r="S163" s="5">
        <v>0.03</v>
      </c>
      <c r="T163" s="5">
        <v>0.06</v>
      </c>
      <c r="U163" s="5">
        <v>0.31</v>
      </c>
      <c r="V163" s="5">
        <v>1.07</v>
      </c>
      <c r="W163" s="5"/>
      <c r="X163" s="5"/>
      <c r="Y163" s="9">
        <v>190000</v>
      </c>
      <c r="Z163" s="9">
        <v>2.47E-2</v>
      </c>
      <c r="AA163" s="9">
        <v>2.47E-2</v>
      </c>
      <c r="AB163" s="9">
        <v>7.7899999999999997E-2</v>
      </c>
      <c r="AC163" s="9">
        <v>2.8500000000000001E-2</v>
      </c>
      <c r="AD163" s="9">
        <v>2.0899999999999998E-2</v>
      </c>
      <c r="AE163" s="9">
        <v>5.7000000000000002E-3</v>
      </c>
      <c r="AF163" s="9">
        <v>1.14E-2</v>
      </c>
      <c r="AG163" s="9">
        <v>5.8900000000000001E-2</v>
      </c>
    </row>
    <row r="164" spans="1:33">
      <c r="A164" s="5">
        <v>199707</v>
      </c>
      <c r="B164" s="5">
        <v>1997</v>
      </c>
      <c r="C164" s="5">
        <v>7</v>
      </c>
      <c r="D164" s="27" t="s">
        <v>1113</v>
      </c>
      <c r="E164" s="5">
        <v>194</v>
      </c>
      <c r="F164" s="5">
        <v>7094</v>
      </c>
      <c r="G164" s="5" t="s">
        <v>90</v>
      </c>
      <c r="H164" s="5" t="s">
        <v>91</v>
      </c>
      <c r="I164" s="5" t="s">
        <v>76</v>
      </c>
      <c r="J164" s="5" t="s">
        <v>1108</v>
      </c>
      <c r="K164" s="5">
        <v>55</v>
      </c>
      <c r="L164" s="5">
        <v>4.5999999999999996</v>
      </c>
      <c r="M164" s="5">
        <v>26</v>
      </c>
      <c r="N164" s="5">
        <v>0.03</v>
      </c>
      <c r="O164" s="5">
        <v>0.14000000000000001</v>
      </c>
      <c r="P164" s="5">
        <v>0.21</v>
      </c>
      <c r="Q164" s="5">
        <v>0.11</v>
      </c>
      <c r="R164" s="5">
        <v>0.15</v>
      </c>
      <c r="S164" s="5">
        <v>0.01</v>
      </c>
      <c r="T164" s="5">
        <v>0.06</v>
      </c>
      <c r="U164" s="5">
        <v>0.04</v>
      </c>
      <c r="V164" s="5">
        <v>0.74</v>
      </c>
      <c r="W164" s="5"/>
      <c r="X164" s="5"/>
      <c r="Y164" s="9">
        <v>550000</v>
      </c>
      <c r="Z164" s="9">
        <v>1.6500000000000001E-2</v>
      </c>
      <c r="AA164" s="9">
        <v>7.7000000000000013E-2</v>
      </c>
      <c r="AB164" s="9">
        <v>0.11550000000000001</v>
      </c>
      <c r="AC164" s="9">
        <v>6.0499999999999998E-2</v>
      </c>
      <c r="AD164" s="9">
        <v>8.2500000000000004E-2</v>
      </c>
      <c r="AE164" s="9">
        <v>5.4999999999999997E-3</v>
      </c>
      <c r="AF164" s="9">
        <v>3.3000000000000002E-2</v>
      </c>
      <c r="AG164" s="9">
        <v>2.1999999999999999E-2</v>
      </c>
    </row>
    <row r="165" spans="1:33">
      <c r="A165" s="5">
        <v>199708</v>
      </c>
      <c r="B165" s="5">
        <v>1997</v>
      </c>
      <c r="C165" s="5">
        <v>8</v>
      </c>
      <c r="D165" s="27" t="s">
        <v>1113</v>
      </c>
      <c r="E165" s="5">
        <v>194</v>
      </c>
      <c r="F165" s="5">
        <v>7094</v>
      </c>
      <c r="G165" s="5" t="s">
        <v>90</v>
      </c>
      <c r="H165" s="5" t="s">
        <v>91</v>
      </c>
      <c r="I165" s="5" t="s">
        <v>76</v>
      </c>
      <c r="J165" s="5" t="s">
        <v>1108</v>
      </c>
      <c r="K165" s="5">
        <v>54</v>
      </c>
      <c r="L165" s="5">
        <v>4.9000000000000004</v>
      </c>
      <c r="M165" s="5">
        <v>13</v>
      </c>
      <c r="N165" s="5">
        <v>0.1</v>
      </c>
      <c r="O165" s="5">
        <v>0.05</v>
      </c>
      <c r="P165" s="5">
        <v>0.24</v>
      </c>
      <c r="Q165" s="5">
        <v>0.01</v>
      </c>
      <c r="R165" s="5">
        <v>0.09</v>
      </c>
      <c r="S165" s="5">
        <v>0.01</v>
      </c>
      <c r="T165" s="5">
        <v>0.06</v>
      </c>
      <c r="U165" s="5">
        <v>0.04</v>
      </c>
      <c r="V165" s="5">
        <v>0.69</v>
      </c>
      <c r="W165" s="5"/>
      <c r="X165" s="5"/>
      <c r="Y165" s="9">
        <v>540000</v>
      </c>
      <c r="Z165" s="9">
        <v>5.3999999999999999E-2</v>
      </c>
      <c r="AA165" s="9">
        <v>2.7E-2</v>
      </c>
      <c r="AB165" s="9">
        <v>0.12959999999999999</v>
      </c>
      <c r="AC165" s="9">
        <v>5.4000000000000003E-3</v>
      </c>
      <c r="AD165" s="9">
        <v>4.8599999999999997E-2</v>
      </c>
      <c r="AE165" s="9">
        <v>5.4000000000000003E-3</v>
      </c>
      <c r="AF165" s="9">
        <v>3.2399999999999998E-2</v>
      </c>
      <c r="AG165" s="9">
        <v>2.1600000000000001E-2</v>
      </c>
    </row>
    <row r="166" spans="1:33">
      <c r="A166" s="5">
        <v>199709</v>
      </c>
      <c r="B166" s="5">
        <v>1997</v>
      </c>
      <c r="C166" s="5">
        <v>9</v>
      </c>
      <c r="D166" s="27" t="s">
        <v>1113</v>
      </c>
      <c r="E166" s="5">
        <v>194</v>
      </c>
      <c r="F166" s="5">
        <v>7094</v>
      </c>
      <c r="G166" s="5" t="s">
        <v>90</v>
      </c>
      <c r="H166" s="5" t="s">
        <v>91</v>
      </c>
      <c r="I166" s="5" t="s">
        <v>76</v>
      </c>
      <c r="J166" s="5" t="s">
        <v>1108</v>
      </c>
      <c r="K166" s="5">
        <v>66</v>
      </c>
      <c r="L166" s="5">
        <v>5</v>
      </c>
      <c r="M166" s="5">
        <v>11</v>
      </c>
      <c r="N166" s="5">
        <v>0.39</v>
      </c>
      <c r="O166" s="5">
        <v>0.1</v>
      </c>
      <c r="P166" s="5">
        <v>0.17</v>
      </c>
      <c r="Q166" s="5">
        <v>0.09</v>
      </c>
      <c r="R166" s="5">
        <v>0.09</v>
      </c>
      <c r="S166" s="5">
        <v>0.03</v>
      </c>
      <c r="T166" s="5">
        <v>0.22</v>
      </c>
      <c r="U166" s="5">
        <v>0.04</v>
      </c>
      <c r="V166" s="5">
        <v>0.69</v>
      </c>
      <c r="W166" s="5"/>
      <c r="X166" s="5"/>
      <c r="Y166" s="9">
        <v>660000</v>
      </c>
      <c r="Z166" s="9">
        <v>0.25740000000000002</v>
      </c>
      <c r="AA166" s="9">
        <v>6.6000000000000003E-2</v>
      </c>
      <c r="AB166" s="9">
        <v>0.11220000000000001</v>
      </c>
      <c r="AC166" s="9">
        <v>5.9400000000000001E-2</v>
      </c>
      <c r="AD166" s="9">
        <v>5.9400000000000001E-2</v>
      </c>
      <c r="AE166" s="9">
        <v>1.9800000000000002E-2</v>
      </c>
      <c r="AF166" s="9">
        <v>0.1452</v>
      </c>
      <c r="AG166" s="9">
        <v>2.64E-2</v>
      </c>
    </row>
    <row r="167" spans="1:33">
      <c r="A167" s="5">
        <v>199710</v>
      </c>
      <c r="B167" s="5">
        <v>1997</v>
      </c>
      <c r="C167" s="5">
        <v>10</v>
      </c>
      <c r="D167" s="27" t="s">
        <v>1113</v>
      </c>
      <c r="E167" s="5">
        <v>194</v>
      </c>
      <c r="F167" s="5">
        <v>7094</v>
      </c>
      <c r="G167" s="5" t="s">
        <v>90</v>
      </c>
      <c r="H167" s="5" t="s">
        <v>91</v>
      </c>
      <c r="I167" s="5" t="s">
        <v>76</v>
      </c>
      <c r="J167" s="5" t="s">
        <v>1108</v>
      </c>
      <c r="K167" s="5">
        <v>27</v>
      </c>
      <c r="L167" s="5">
        <v>5</v>
      </c>
      <c r="M167" s="5">
        <v>10</v>
      </c>
      <c r="N167" s="5">
        <v>0.81</v>
      </c>
      <c r="O167" s="5">
        <v>0.08</v>
      </c>
      <c r="P167" s="5">
        <v>0.13</v>
      </c>
      <c r="Q167" s="5">
        <v>0.01</v>
      </c>
      <c r="R167" s="5">
        <v>7.0000000000000007E-2</v>
      </c>
      <c r="S167" s="5">
        <v>0.06</v>
      </c>
      <c r="T167" s="5">
        <v>0.42</v>
      </c>
      <c r="U167" s="5">
        <v>0.13</v>
      </c>
      <c r="V167" s="5">
        <v>0.67</v>
      </c>
      <c r="W167" s="5"/>
      <c r="X167" s="5"/>
      <c r="Y167" s="9">
        <v>270000</v>
      </c>
      <c r="Z167" s="9">
        <v>0.21870000000000001</v>
      </c>
      <c r="AA167" s="9">
        <v>2.1600000000000001E-2</v>
      </c>
      <c r="AB167" s="9">
        <v>3.5099999999999999E-2</v>
      </c>
      <c r="AC167" s="9">
        <v>2.7000000000000001E-3</v>
      </c>
      <c r="AD167" s="9">
        <v>1.89E-2</v>
      </c>
      <c r="AE167" s="9">
        <v>1.6199999999999999E-2</v>
      </c>
      <c r="AF167" s="9">
        <v>0.1134</v>
      </c>
      <c r="AG167" s="9">
        <v>3.5099999999999999E-2</v>
      </c>
    </row>
    <row r="168" spans="1:33">
      <c r="A168" s="5">
        <v>199711</v>
      </c>
      <c r="B168" s="5">
        <v>1997</v>
      </c>
      <c r="C168" s="5">
        <v>11</v>
      </c>
      <c r="D168" s="27" t="s">
        <v>1113</v>
      </c>
      <c r="E168" s="5">
        <v>194</v>
      </c>
      <c r="F168" s="5">
        <v>7094</v>
      </c>
      <c r="G168" s="5" t="s">
        <v>90</v>
      </c>
      <c r="H168" s="5" t="s">
        <v>91</v>
      </c>
      <c r="I168" s="5" t="s">
        <v>76</v>
      </c>
      <c r="J168" s="5" t="s">
        <v>1108</v>
      </c>
      <c r="K168" s="5">
        <v>30</v>
      </c>
      <c r="L168" s="5">
        <v>4.5999999999999996</v>
      </c>
      <c r="M168" s="5">
        <v>23</v>
      </c>
      <c r="N168" s="5">
        <v>0.03</v>
      </c>
      <c r="O168" s="5">
        <v>0.13</v>
      </c>
      <c r="P168" s="5">
        <v>0.15</v>
      </c>
      <c r="Q168" s="5">
        <v>0.01</v>
      </c>
      <c r="R168" s="5">
        <v>0.03</v>
      </c>
      <c r="S168" s="5">
        <v>0.01</v>
      </c>
      <c r="T168" s="5">
        <v>0.06</v>
      </c>
      <c r="U168" s="5">
        <v>0.04</v>
      </c>
      <c r="V168" s="5">
        <v>0.76</v>
      </c>
      <c r="W168" s="5"/>
      <c r="X168" s="5"/>
      <c r="Y168" s="9">
        <v>300000</v>
      </c>
      <c r="Z168" s="9">
        <v>8.9999999999999993E-3</v>
      </c>
      <c r="AA168" s="9">
        <v>3.9E-2</v>
      </c>
      <c r="AB168" s="9">
        <v>4.4999999999999998E-2</v>
      </c>
      <c r="AC168" s="9">
        <v>3.0000000000000001E-3</v>
      </c>
      <c r="AD168" s="9">
        <v>8.9999999999999993E-3</v>
      </c>
      <c r="AE168" s="9">
        <v>3.0000000000000001E-3</v>
      </c>
      <c r="AF168" s="9">
        <v>1.7999999999999999E-2</v>
      </c>
      <c r="AG168" s="9">
        <v>1.2E-2</v>
      </c>
    </row>
    <row r="169" spans="1:33">
      <c r="A169" s="5">
        <v>199712</v>
      </c>
      <c r="B169" s="5">
        <v>1997</v>
      </c>
      <c r="C169" s="5">
        <v>12</v>
      </c>
      <c r="D169" s="27" t="s">
        <v>1113</v>
      </c>
      <c r="E169" s="5">
        <v>194</v>
      </c>
      <c r="F169" s="5">
        <v>7094</v>
      </c>
      <c r="G169" s="5" t="s">
        <v>90</v>
      </c>
      <c r="H169" s="5" t="s">
        <v>91</v>
      </c>
      <c r="I169" s="5" t="s">
        <v>76</v>
      </c>
      <c r="J169" s="5" t="s">
        <v>1108</v>
      </c>
      <c r="K169" s="5">
        <v>36</v>
      </c>
      <c r="L169" s="5">
        <v>4.7</v>
      </c>
      <c r="M169" s="5">
        <v>20</v>
      </c>
      <c r="N169" s="5">
        <v>0.18</v>
      </c>
      <c r="O169" s="5">
        <v>0.2</v>
      </c>
      <c r="P169" s="5">
        <v>0.16</v>
      </c>
      <c r="Q169" s="5">
        <v>0.04</v>
      </c>
      <c r="R169" s="5">
        <v>0.08</v>
      </c>
      <c r="S169" s="5">
        <v>0.01</v>
      </c>
      <c r="T169" s="5">
        <v>0.13</v>
      </c>
      <c r="U169" s="5">
        <v>0.04</v>
      </c>
      <c r="V169" s="5">
        <v>0.95</v>
      </c>
      <c r="W169" s="5"/>
      <c r="X169" s="5"/>
      <c r="Y169" s="9">
        <v>360000</v>
      </c>
      <c r="Z169" s="9">
        <v>6.4799999999999996E-2</v>
      </c>
      <c r="AA169" s="9">
        <v>7.1999999999999995E-2</v>
      </c>
      <c r="AB169" s="9">
        <v>5.7599999999999998E-2</v>
      </c>
      <c r="AC169" s="9">
        <v>1.44E-2</v>
      </c>
      <c r="AD169" s="9">
        <v>2.8799999999999999E-2</v>
      </c>
      <c r="AE169" s="9">
        <v>3.5999999999999999E-3</v>
      </c>
      <c r="AF169" s="9">
        <v>4.6800000000000001E-2</v>
      </c>
      <c r="AG169" s="9">
        <v>1.44E-2</v>
      </c>
    </row>
    <row r="170" spans="1:33">
      <c r="A170" s="5">
        <v>199801</v>
      </c>
      <c r="B170" s="5">
        <v>1998</v>
      </c>
      <c r="C170" s="5">
        <v>1</v>
      </c>
      <c r="D170" s="27" t="s">
        <v>1113</v>
      </c>
      <c r="E170" s="5">
        <v>194</v>
      </c>
      <c r="F170" s="5">
        <v>7094</v>
      </c>
      <c r="G170" s="5" t="s">
        <v>90</v>
      </c>
      <c r="H170" s="5" t="s">
        <v>91</v>
      </c>
      <c r="I170" s="5" t="s">
        <v>76</v>
      </c>
      <c r="J170" s="5" t="s">
        <v>1108</v>
      </c>
      <c r="K170" s="5">
        <v>57</v>
      </c>
      <c r="L170" s="5">
        <v>4.5</v>
      </c>
      <c r="M170" s="5">
        <v>29</v>
      </c>
      <c r="N170" s="5">
        <v>0.26</v>
      </c>
      <c r="O170" s="5">
        <v>0.16</v>
      </c>
      <c r="P170" s="5">
        <v>0.2</v>
      </c>
      <c r="Q170" s="5">
        <v>0.01</v>
      </c>
      <c r="R170" s="5">
        <v>0.09</v>
      </c>
      <c r="S170" s="5">
        <v>0.01</v>
      </c>
      <c r="T170" s="5">
        <v>0.14000000000000001</v>
      </c>
      <c r="U170" s="5">
        <v>0.04</v>
      </c>
      <c r="V170" s="5">
        <v>1.01</v>
      </c>
      <c r="W170" s="5"/>
      <c r="X170" s="5"/>
      <c r="Y170" s="9">
        <v>570000</v>
      </c>
      <c r="Z170" s="9">
        <v>0.1482</v>
      </c>
      <c r="AA170" s="9">
        <v>9.1200000000000003E-2</v>
      </c>
      <c r="AB170" s="9">
        <v>0.114</v>
      </c>
      <c r="AC170" s="9">
        <v>5.7000000000000002E-3</v>
      </c>
      <c r="AD170" s="9">
        <v>5.1299999999999998E-2</v>
      </c>
      <c r="AE170" s="9">
        <v>5.7000000000000002E-3</v>
      </c>
      <c r="AF170" s="9">
        <v>7.980000000000001E-2</v>
      </c>
      <c r="AG170" s="9">
        <v>2.2800000000000001E-2</v>
      </c>
    </row>
    <row r="171" spans="1:33">
      <c r="A171" s="5">
        <v>199802</v>
      </c>
      <c r="B171" s="5">
        <v>1998</v>
      </c>
      <c r="C171" s="5">
        <v>2</v>
      </c>
      <c r="D171" s="27" t="s">
        <v>1113</v>
      </c>
      <c r="E171" s="5">
        <v>194</v>
      </c>
      <c r="F171" s="5">
        <v>7094</v>
      </c>
      <c r="G171" s="5" t="s">
        <v>90</v>
      </c>
      <c r="H171" s="5" t="s">
        <v>91</v>
      </c>
      <c r="I171" s="5" t="s">
        <v>76</v>
      </c>
      <c r="J171" s="5" t="s">
        <v>1108</v>
      </c>
      <c r="K171" s="5">
        <v>82</v>
      </c>
      <c r="L171" s="5">
        <v>5</v>
      </c>
      <c r="M171" s="5">
        <v>9</v>
      </c>
      <c r="N171" s="5">
        <v>1.49</v>
      </c>
      <c r="O171" s="5">
        <v>0.05</v>
      </c>
      <c r="P171" s="5">
        <v>0.11</v>
      </c>
      <c r="Q171" s="5">
        <v>0.01</v>
      </c>
      <c r="R171" s="5">
        <v>0.08</v>
      </c>
      <c r="S171" s="5">
        <v>0.09</v>
      </c>
      <c r="T171" s="5">
        <v>0.86</v>
      </c>
      <c r="U171" s="5">
        <v>0.04</v>
      </c>
      <c r="V171" s="5">
        <v>0.82</v>
      </c>
      <c r="W171" s="5"/>
      <c r="X171" s="5"/>
      <c r="Y171" s="9">
        <v>820000</v>
      </c>
      <c r="Z171" s="9">
        <v>1.2218</v>
      </c>
      <c r="AA171" s="9">
        <v>4.1000000000000002E-2</v>
      </c>
      <c r="AB171" s="9">
        <v>9.0200000000000002E-2</v>
      </c>
      <c r="AC171" s="9">
        <v>8.2000000000000007E-3</v>
      </c>
      <c r="AD171" s="9">
        <v>6.5600000000000006E-2</v>
      </c>
      <c r="AE171" s="9">
        <v>7.3800000000000004E-2</v>
      </c>
      <c r="AF171" s="9">
        <v>0.70520000000000005</v>
      </c>
      <c r="AG171" s="9">
        <v>3.2800000000000003E-2</v>
      </c>
    </row>
    <row r="172" spans="1:33">
      <c r="A172" s="5">
        <v>199803</v>
      </c>
      <c r="B172" s="5">
        <v>1998</v>
      </c>
      <c r="C172" s="5">
        <v>3</v>
      </c>
      <c r="D172" s="27" t="s">
        <v>1113</v>
      </c>
      <c r="E172" s="5">
        <v>194</v>
      </c>
      <c r="F172" s="5">
        <v>7094</v>
      </c>
      <c r="G172" s="5" t="s">
        <v>90</v>
      </c>
      <c r="H172" s="5" t="s">
        <v>91</v>
      </c>
      <c r="I172" s="5" t="s">
        <v>76</v>
      </c>
      <c r="J172" s="5" t="s">
        <v>1108</v>
      </c>
      <c r="K172" s="5">
        <v>52</v>
      </c>
      <c r="L172" s="5">
        <v>4.9000000000000004</v>
      </c>
      <c r="M172" s="5">
        <v>14</v>
      </c>
      <c r="N172" s="5">
        <v>0.55000000000000004</v>
      </c>
      <c r="O172" s="5">
        <v>0.05</v>
      </c>
      <c r="P172" s="5">
        <v>7.0000000000000007E-2</v>
      </c>
      <c r="Q172" s="5">
        <v>0.01</v>
      </c>
      <c r="R172" s="5">
        <v>0.06</v>
      </c>
      <c r="S172" s="5">
        <v>0.04</v>
      </c>
      <c r="T172" s="5">
        <v>0.3</v>
      </c>
      <c r="U172" s="5">
        <v>0.04</v>
      </c>
      <c r="V172" s="5">
        <v>0.74</v>
      </c>
      <c r="W172" s="5"/>
      <c r="X172" s="5"/>
      <c r="Y172" s="9">
        <v>519999.99999999994</v>
      </c>
      <c r="Z172" s="9">
        <v>0.28599999999999998</v>
      </c>
      <c r="AA172" s="9">
        <v>2.5999999999999999E-2</v>
      </c>
      <c r="AB172" s="9">
        <v>3.6400000000000002E-2</v>
      </c>
      <c r="AC172" s="9">
        <v>5.1999999999999989E-3</v>
      </c>
      <c r="AD172" s="9">
        <v>3.1199999999999995E-2</v>
      </c>
      <c r="AE172" s="9">
        <v>2.0799999999999996E-2</v>
      </c>
      <c r="AF172" s="9">
        <v>0.15599999999999997</v>
      </c>
      <c r="AG172" s="9">
        <v>2.0799999999999996E-2</v>
      </c>
    </row>
    <row r="173" spans="1:33">
      <c r="A173" s="5">
        <v>199804</v>
      </c>
      <c r="B173" s="5">
        <v>1998</v>
      </c>
      <c r="C173" s="5">
        <v>4</v>
      </c>
      <c r="D173" s="27" t="s">
        <v>1113</v>
      </c>
      <c r="E173" s="5">
        <v>194</v>
      </c>
      <c r="F173" s="5">
        <v>7094</v>
      </c>
      <c r="G173" s="5" t="s">
        <v>90</v>
      </c>
      <c r="H173" s="5" t="s">
        <v>91</v>
      </c>
      <c r="I173" s="5" t="s">
        <v>76</v>
      </c>
      <c r="J173" s="5" t="s">
        <v>1108</v>
      </c>
      <c r="K173" s="5">
        <v>42</v>
      </c>
      <c r="L173" s="5">
        <v>4.5999999999999996</v>
      </c>
      <c r="M173" s="5">
        <v>26</v>
      </c>
      <c r="N173" s="5">
        <v>0.49</v>
      </c>
      <c r="O173" s="5">
        <v>0.28999999999999998</v>
      </c>
      <c r="P173" s="5">
        <v>0.5</v>
      </c>
      <c r="Q173" s="5">
        <v>0.17</v>
      </c>
      <c r="R173" s="5">
        <v>0.22</v>
      </c>
      <c r="S173" s="5">
        <v>0.04</v>
      </c>
      <c r="T173" s="5">
        <v>0.31</v>
      </c>
      <c r="U173" s="5">
        <v>0.1</v>
      </c>
      <c r="V173" s="5">
        <v>1.59</v>
      </c>
      <c r="W173" s="5">
        <v>0</v>
      </c>
      <c r="X173" s="5"/>
      <c r="Y173" s="9">
        <v>420000</v>
      </c>
      <c r="Z173" s="9">
        <v>0.20580000000000001</v>
      </c>
      <c r="AA173" s="9">
        <v>0.12179999999999999</v>
      </c>
      <c r="AB173" s="9">
        <v>0.21</v>
      </c>
      <c r="AC173" s="9">
        <v>7.1400000000000005E-2</v>
      </c>
      <c r="AD173" s="9">
        <v>9.2399999999999996E-2</v>
      </c>
      <c r="AE173" s="9">
        <v>1.6799999999999999E-2</v>
      </c>
      <c r="AF173" s="9">
        <v>0.13020000000000001</v>
      </c>
      <c r="AG173" s="9">
        <v>4.2000000000000003E-2</v>
      </c>
    </row>
    <row r="174" spans="1:33">
      <c r="A174" s="5">
        <v>199805</v>
      </c>
      <c r="B174" s="5">
        <v>1998</v>
      </c>
      <c r="C174" s="5">
        <v>5</v>
      </c>
      <c r="D174" s="27" t="s">
        <v>1113</v>
      </c>
      <c r="E174" s="5">
        <v>194</v>
      </c>
      <c r="F174" s="5">
        <v>7094</v>
      </c>
      <c r="G174" s="5" t="s">
        <v>90</v>
      </c>
      <c r="H174" s="5" t="s">
        <v>91</v>
      </c>
      <c r="I174" s="5" t="s">
        <v>76</v>
      </c>
      <c r="J174" s="5" t="s">
        <v>1108</v>
      </c>
      <c r="K174" s="5">
        <v>47</v>
      </c>
      <c r="L174" s="5">
        <v>4.5999999999999996</v>
      </c>
      <c r="M174" s="5">
        <v>26</v>
      </c>
      <c r="N174" s="5">
        <v>0.03</v>
      </c>
      <c r="O174" s="5">
        <v>0.26</v>
      </c>
      <c r="P174" s="5">
        <v>0.66</v>
      </c>
      <c r="Q174" s="5">
        <v>0.32</v>
      </c>
      <c r="R174" s="5">
        <v>0.21</v>
      </c>
      <c r="S174" s="5">
        <v>0.05</v>
      </c>
      <c r="T174" s="5">
        <v>0.06</v>
      </c>
      <c r="U174" s="5">
        <v>0.04</v>
      </c>
      <c r="V174" s="5">
        <v>1.67</v>
      </c>
      <c r="W174" s="5"/>
      <c r="X174" s="5"/>
      <c r="Y174" s="9">
        <v>470000</v>
      </c>
      <c r="Z174" s="9">
        <v>1.41E-2</v>
      </c>
      <c r="AA174" s="9">
        <v>0.1222</v>
      </c>
      <c r="AB174" s="9">
        <v>0.31019999999999998</v>
      </c>
      <c r="AC174" s="9">
        <v>0.15040000000000001</v>
      </c>
      <c r="AD174" s="9">
        <v>9.8699999999999996E-2</v>
      </c>
      <c r="AE174" s="9">
        <v>2.35E-2</v>
      </c>
      <c r="AF174" s="9">
        <v>2.8199999999999999E-2</v>
      </c>
      <c r="AG174" s="9">
        <v>1.8800000000000001E-2</v>
      </c>
    </row>
    <row r="175" spans="1:33">
      <c r="A175" s="5">
        <v>199806</v>
      </c>
      <c r="B175" s="5">
        <v>1998</v>
      </c>
      <c r="C175" s="5">
        <v>6</v>
      </c>
      <c r="D175" s="27" t="s">
        <v>1113</v>
      </c>
      <c r="E175" s="5">
        <v>194</v>
      </c>
      <c r="F175" s="5">
        <v>7094</v>
      </c>
      <c r="G175" s="5" t="s">
        <v>90</v>
      </c>
      <c r="H175" s="5" t="s">
        <v>91</v>
      </c>
      <c r="I175" s="5" t="s">
        <v>76</v>
      </c>
      <c r="J175" s="5" t="s">
        <v>1108</v>
      </c>
      <c r="K175" s="5">
        <v>114</v>
      </c>
      <c r="L175" s="5">
        <v>5</v>
      </c>
      <c r="M175" s="5">
        <v>10</v>
      </c>
      <c r="N175" s="5">
        <v>0.03</v>
      </c>
      <c r="O175" s="5">
        <v>0.09</v>
      </c>
      <c r="P175" s="5">
        <v>0.16</v>
      </c>
      <c r="Q175" s="5">
        <v>7.0000000000000007E-2</v>
      </c>
      <c r="R175" s="5">
        <v>0.03</v>
      </c>
      <c r="S175" s="5">
        <v>0.01</v>
      </c>
      <c r="T175" s="5">
        <v>0.06</v>
      </c>
      <c r="U175" s="5">
        <v>0.04</v>
      </c>
      <c r="V175" s="5">
        <v>0.55000000000000004</v>
      </c>
      <c r="W175" s="5"/>
      <c r="X175" s="5"/>
      <c r="Y175" s="9">
        <v>1140000</v>
      </c>
      <c r="Z175" s="9">
        <v>3.4200000000000001E-2</v>
      </c>
      <c r="AA175" s="9">
        <v>0.1026</v>
      </c>
      <c r="AB175" s="9">
        <v>0.18240000000000001</v>
      </c>
      <c r="AC175" s="9">
        <v>7.980000000000001E-2</v>
      </c>
      <c r="AD175" s="9">
        <v>3.4200000000000001E-2</v>
      </c>
      <c r="AE175" s="9">
        <v>1.14E-2</v>
      </c>
      <c r="AF175" s="9">
        <v>6.8400000000000002E-2</v>
      </c>
      <c r="AG175" s="9">
        <v>4.5600000000000002E-2</v>
      </c>
    </row>
    <row r="176" spans="1:33">
      <c r="A176" s="5">
        <v>199807</v>
      </c>
      <c r="B176" s="5">
        <v>1998</v>
      </c>
      <c r="C176" s="5">
        <v>7</v>
      </c>
      <c r="D176" s="27" t="s">
        <v>1113</v>
      </c>
      <c r="E176" s="5">
        <v>194</v>
      </c>
      <c r="F176" s="5">
        <v>7094</v>
      </c>
      <c r="G176" s="5" t="s">
        <v>90</v>
      </c>
      <c r="H176" s="5" t="s">
        <v>91</v>
      </c>
      <c r="I176" s="5" t="s">
        <v>76</v>
      </c>
      <c r="J176" s="5" t="s">
        <v>1108</v>
      </c>
      <c r="K176" s="5">
        <v>217</v>
      </c>
      <c r="L176" s="5">
        <v>5.0999999999999996</v>
      </c>
      <c r="M176" s="5">
        <v>9</v>
      </c>
      <c r="N176" s="5">
        <v>0.03</v>
      </c>
      <c r="O176" s="5">
        <v>0.09</v>
      </c>
      <c r="P176" s="5">
        <v>0.16</v>
      </c>
      <c r="Q176" s="5">
        <v>0.05</v>
      </c>
      <c r="R176" s="5">
        <v>0.03</v>
      </c>
      <c r="S176" s="5">
        <v>0.01</v>
      </c>
      <c r="T176" s="5">
        <v>0.06</v>
      </c>
      <c r="U176" s="5">
        <v>0.04</v>
      </c>
      <c r="V176" s="5">
        <v>0.61</v>
      </c>
      <c r="W176" s="5"/>
      <c r="X176" s="5"/>
      <c r="Y176" s="9">
        <v>2170000</v>
      </c>
      <c r="Z176" s="9">
        <v>6.5100000000000005E-2</v>
      </c>
      <c r="AA176" s="9">
        <v>0.1953</v>
      </c>
      <c r="AB176" s="9">
        <v>0.34720000000000001</v>
      </c>
      <c r="AC176" s="9">
        <v>0.1085</v>
      </c>
      <c r="AD176" s="9">
        <v>6.5100000000000005E-2</v>
      </c>
      <c r="AE176" s="9">
        <v>2.1700000000000001E-2</v>
      </c>
      <c r="AF176" s="9">
        <v>0.13020000000000001</v>
      </c>
      <c r="AG176" s="9">
        <v>8.6800000000000002E-2</v>
      </c>
    </row>
    <row r="177" spans="1:33">
      <c r="A177" s="5">
        <v>199808</v>
      </c>
      <c r="B177" s="5">
        <v>1998</v>
      </c>
      <c r="C177" s="5">
        <v>8</v>
      </c>
      <c r="D177" s="27" t="s">
        <v>1113</v>
      </c>
      <c r="E177" s="5">
        <v>194</v>
      </c>
      <c r="F177" s="5">
        <v>7094</v>
      </c>
      <c r="G177" s="5" t="s">
        <v>90</v>
      </c>
      <c r="H177" s="5" t="s">
        <v>91</v>
      </c>
      <c r="I177" s="5" t="s">
        <v>76</v>
      </c>
      <c r="J177" s="5" t="s">
        <v>1108</v>
      </c>
      <c r="K177" s="5">
        <v>158</v>
      </c>
      <c r="L177" s="5">
        <v>5</v>
      </c>
      <c r="M177" s="5">
        <v>9</v>
      </c>
      <c r="N177" s="5">
        <v>7.0000000000000007E-2</v>
      </c>
      <c r="O177" s="5">
        <v>0.02</v>
      </c>
      <c r="P177" s="5">
        <v>0.08</v>
      </c>
      <c r="Q177" s="5">
        <v>0.01</v>
      </c>
      <c r="R177" s="5">
        <v>0.03</v>
      </c>
      <c r="S177" s="5">
        <v>0.01</v>
      </c>
      <c r="T177" s="5">
        <v>0.06</v>
      </c>
      <c r="U177" s="5">
        <v>0.04</v>
      </c>
      <c r="V177" s="5">
        <v>0.33</v>
      </c>
      <c r="W177" s="5"/>
      <c r="X177" s="5"/>
      <c r="Y177" s="9">
        <v>1580000</v>
      </c>
      <c r="Z177" s="9">
        <v>0.11060000000000002</v>
      </c>
      <c r="AA177" s="9">
        <v>3.1600000000000003E-2</v>
      </c>
      <c r="AB177" s="9">
        <v>0.12640000000000001</v>
      </c>
      <c r="AC177" s="9">
        <v>1.5800000000000002E-2</v>
      </c>
      <c r="AD177" s="9">
        <v>4.7399999999999998E-2</v>
      </c>
      <c r="AE177" s="9">
        <v>1.5800000000000002E-2</v>
      </c>
      <c r="AF177" s="9">
        <v>9.4799999999999995E-2</v>
      </c>
      <c r="AG177" s="9">
        <v>6.3200000000000006E-2</v>
      </c>
    </row>
    <row r="178" spans="1:33">
      <c r="A178" s="5">
        <v>199809</v>
      </c>
      <c r="B178" s="5">
        <v>1998</v>
      </c>
      <c r="C178" s="5">
        <v>9</v>
      </c>
      <c r="D178" s="27" t="s">
        <v>1113</v>
      </c>
      <c r="E178" s="5">
        <v>194</v>
      </c>
      <c r="F178" s="5">
        <v>7094</v>
      </c>
      <c r="G178" s="5" t="s">
        <v>90</v>
      </c>
      <c r="H178" s="5" t="s">
        <v>91</v>
      </c>
      <c r="I178" s="5" t="s">
        <v>76</v>
      </c>
      <c r="J178" s="5" t="s">
        <v>1108</v>
      </c>
      <c r="K178" s="5">
        <v>95</v>
      </c>
      <c r="L178" s="5">
        <v>5</v>
      </c>
      <c r="M178" s="5">
        <v>9</v>
      </c>
      <c r="N178" s="5">
        <v>0.06</v>
      </c>
      <c r="O178" s="5">
        <v>7.0000000000000007E-2</v>
      </c>
      <c r="P178" s="5">
        <v>0.18</v>
      </c>
      <c r="Q178" s="5">
        <v>0.09</v>
      </c>
      <c r="R178" s="5">
        <v>0.08</v>
      </c>
      <c r="S178" s="5">
        <v>0.01</v>
      </c>
      <c r="T178" s="5">
        <v>0.06</v>
      </c>
      <c r="U178" s="5">
        <v>0.04</v>
      </c>
      <c r="V178" s="5">
        <v>0.54</v>
      </c>
      <c r="W178" s="5"/>
      <c r="X178" s="5"/>
      <c r="Y178" s="9">
        <v>950000</v>
      </c>
      <c r="Z178" s="9">
        <v>5.7000000000000002E-2</v>
      </c>
      <c r="AA178" s="9">
        <v>6.6500000000000004E-2</v>
      </c>
      <c r="AB178" s="9">
        <v>0.17100000000000001</v>
      </c>
      <c r="AC178" s="9">
        <v>8.5500000000000007E-2</v>
      </c>
      <c r="AD178" s="9">
        <v>7.5999999999999998E-2</v>
      </c>
      <c r="AE178" s="9">
        <v>9.4999999999999998E-3</v>
      </c>
      <c r="AF178" s="9">
        <v>5.7000000000000002E-2</v>
      </c>
      <c r="AG178" s="9">
        <v>3.7999999999999999E-2</v>
      </c>
    </row>
    <row r="179" spans="1:33">
      <c r="A179" s="5">
        <v>199810</v>
      </c>
      <c r="B179" s="5">
        <v>1998</v>
      </c>
      <c r="C179" s="5">
        <v>10</v>
      </c>
      <c r="D179" s="27" t="s">
        <v>1113</v>
      </c>
      <c r="E179" s="5">
        <v>194</v>
      </c>
      <c r="F179" s="5">
        <v>7094</v>
      </c>
      <c r="G179" s="5" t="s">
        <v>90</v>
      </c>
      <c r="H179" s="5" t="s">
        <v>91</v>
      </c>
      <c r="I179" s="5" t="s">
        <v>76</v>
      </c>
      <c r="J179" s="5" t="s">
        <v>1108</v>
      </c>
      <c r="K179" s="5">
        <v>94</v>
      </c>
      <c r="L179" s="5">
        <v>4.8</v>
      </c>
      <c r="M179" s="5">
        <v>17</v>
      </c>
      <c r="N179" s="5">
        <v>0.17</v>
      </c>
      <c r="O179" s="5">
        <v>7.0000000000000007E-2</v>
      </c>
      <c r="P179" s="5">
        <v>0.12</v>
      </c>
      <c r="Q179" s="5">
        <v>0.05</v>
      </c>
      <c r="R179" s="5">
        <v>0.03</v>
      </c>
      <c r="S179" s="5">
        <v>0.01</v>
      </c>
      <c r="T179" s="5">
        <v>0.06</v>
      </c>
      <c r="U179" s="5">
        <v>0.04</v>
      </c>
      <c r="V179" s="5">
        <v>0.57999999999999996</v>
      </c>
      <c r="W179" s="5"/>
      <c r="X179" s="5"/>
      <c r="Y179" s="9">
        <v>940000</v>
      </c>
      <c r="Z179" s="9">
        <v>0.1598</v>
      </c>
      <c r="AA179" s="9">
        <v>6.5799999999999997E-2</v>
      </c>
      <c r="AB179" s="9">
        <v>0.1128</v>
      </c>
      <c r="AC179" s="9">
        <v>4.7E-2</v>
      </c>
      <c r="AD179" s="9">
        <v>2.8199999999999999E-2</v>
      </c>
      <c r="AE179" s="9">
        <v>9.4000000000000004E-3</v>
      </c>
      <c r="AF179" s="9">
        <v>5.6399999999999999E-2</v>
      </c>
      <c r="AG179" s="9">
        <v>3.7600000000000001E-2</v>
      </c>
    </row>
    <row r="180" spans="1:33">
      <c r="A180" s="5">
        <v>199811</v>
      </c>
      <c r="B180" s="5">
        <v>1998</v>
      </c>
      <c r="C180" s="5">
        <v>11</v>
      </c>
      <c r="D180" s="27" t="s">
        <v>1113</v>
      </c>
      <c r="E180" s="5">
        <v>194</v>
      </c>
      <c r="F180" s="5">
        <v>7094</v>
      </c>
      <c r="G180" s="5" t="s">
        <v>90</v>
      </c>
      <c r="H180" s="5" t="s">
        <v>91</v>
      </c>
      <c r="I180" s="5" t="s">
        <v>76</v>
      </c>
      <c r="J180" s="5" t="s">
        <v>1108</v>
      </c>
      <c r="K180" s="5">
        <v>81</v>
      </c>
      <c r="L180" s="5">
        <v>5.2</v>
      </c>
      <c r="M180" s="5">
        <v>6</v>
      </c>
      <c r="N180" s="5">
        <v>0.35</v>
      </c>
      <c r="O180" s="5">
        <v>0.12</v>
      </c>
      <c r="P180" s="5">
        <v>0.14000000000000001</v>
      </c>
      <c r="Q180" s="5">
        <v>0.06</v>
      </c>
      <c r="R180" s="5">
        <v>0.11</v>
      </c>
      <c r="S180" s="5">
        <v>0.01</v>
      </c>
      <c r="T180" s="5">
        <v>0.18</v>
      </c>
      <c r="U180" s="5">
        <v>0.15</v>
      </c>
      <c r="V180" s="5">
        <v>0.56999999999999995</v>
      </c>
      <c r="W180" s="5"/>
      <c r="X180" s="5"/>
      <c r="Y180" s="9">
        <v>810000</v>
      </c>
      <c r="Z180" s="9">
        <v>0.28349999999999997</v>
      </c>
      <c r="AA180" s="9">
        <v>9.7199999999999995E-2</v>
      </c>
      <c r="AB180" s="9">
        <v>0.11340000000000001</v>
      </c>
      <c r="AC180" s="9">
        <v>4.8599999999999997E-2</v>
      </c>
      <c r="AD180" s="9">
        <v>8.9099999999999999E-2</v>
      </c>
      <c r="AE180" s="9">
        <v>8.0999999999999996E-3</v>
      </c>
      <c r="AF180" s="9">
        <v>0.14580000000000001</v>
      </c>
      <c r="AG180" s="9">
        <v>0.1215</v>
      </c>
    </row>
    <row r="181" spans="1:33">
      <c r="A181" s="5">
        <v>199812</v>
      </c>
      <c r="B181" s="5">
        <v>1998</v>
      </c>
      <c r="C181" s="5">
        <v>12</v>
      </c>
      <c r="D181" s="27" t="s">
        <v>1113</v>
      </c>
      <c r="E181" s="5">
        <v>194</v>
      </c>
      <c r="F181" s="5">
        <v>7094</v>
      </c>
      <c r="G181" s="5" t="s">
        <v>90</v>
      </c>
      <c r="H181" s="5" t="s">
        <v>91</v>
      </c>
      <c r="I181" s="5" t="s">
        <v>76</v>
      </c>
      <c r="J181" s="5" t="s">
        <v>1108</v>
      </c>
      <c r="K181" s="5">
        <v>40</v>
      </c>
      <c r="L181" s="5">
        <v>5.4</v>
      </c>
      <c r="M181" s="5">
        <v>4</v>
      </c>
      <c r="N181" s="5">
        <v>0.8</v>
      </c>
      <c r="O181" s="5">
        <v>0.08</v>
      </c>
      <c r="P181" s="5">
        <v>0.09</v>
      </c>
      <c r="Q181" s="5">
        <v>0.04</v>
      </c>
      <c r="R181" s="5">
        <v>7.0000000000000007E-2</v>
      </c>
      <c r="S181" s="5">
        <v>0.04</v>
      </c>
      <c r="T181" s="5">
        <v>0.47</v>
      </c>
      <c r="U181" s="5">
        <v>0.15</v>
      </c>
      <c r="V181" s="5">
        <v>0.66</v>
      </c>
      <c r="W181" s="5"/>
      <c r="X181" s="5"/>
      <c r="Y181" s="9">
        <v>400000.00000000006</v>
      </c>
      <c r="Z181" s="9">
        <v>0.32000000000000006</v>
      </c>
      <c r="AA181" s="9">
        <v>3.2000000000000001E-2</v>
      </c>
      <c r="AB181" s="9">
        <v>3.6000000000000004E-2</v>
      </c>
      <c r="AC181" s="9">
        <v>1.6E-2</v>
      </c>
      <c r="AD181" s="9">
        <v>2.8000000000000008E-2</v>
      </c>
      <c r="AE181" s="9">
        <v>1.6E-2</v>
      </c>
      <c r="AF181" s="9">
        <v>0.18800000000000003</v>
      </c>
      <c r="AG181" s="9">
        <v>6.0000000000000005E-2</v>
      </c>
    </row>
    <row r="182" spans="1:33">
      <c r="A182" s="5">
        <v>199901</v>
      </c>
      <c r="B182" s="5">
        <v>1999</v>
      </c>
      <c r="C182" s="5">
        <v>1</v>
      </c>
      <c r="D182" s="27" t="s">
        <v>1113</v>
      </c>
      <c r="E182" s="5">
        <v>194</v>
      </c>
      <c r="F182" s="5">
        <v>7094</v>
      </c>
      <c r="G182" s="5" t="s">
        <v>90</v>
      </c>
      <c r="H182" s="5" t="s">
        <v>91</v>
      </c>
      <c r="I182" s="5" t="s">
        <v>76</v>
      </c>
      <c r="J182" s="5" t="s">
        <v>1108</v>
      </c>
      <c r="K182" s="5">
        <v>62</v>
      </c>
      <c r="L182" s="5">
        <v>5</v>
      </c>
      <c r="M182" s="5">
        <v>10</v>
      </c>
      <c r="N182" s="5">
        <v>0.08</v>
      </c>
      <c r="O182" s="5">
        <v>0.11</v>
      </c>
      <c r="P182" s="5">
        <v>0.06</v>
      </c>
      <c r="Q182" s="5">
        <v>0.02</v>
      </c>
      <c r="R182" s="5">
        <v>0.01</v>
      </c>
      <c r="S182" s="5">
        <v>0.01</v>
      </c>
      <c r="T182" s="5">
        <v>0.04</v>
      </c>
      <c r="U182" s="5">
        <v>0.02</v>
      </c>
      <c r="V182" s="5">
        <v>0.52</v>
      </c>
      <c r="W182" s="5"/>
      <c r="X182" s="5"/>
      <c r="Y182" s="9">
        <v>620000</v>
      </c>
      <c r="Z182" s="9">
        <v>4.9599999999999998E-2</v>
      </c>
      <c r="AA182" s="9">
        <v>6.8199999999999997E-2</v>
      </c>
      <c r="AB182" s="9">
        <v>3.7199999999999997E-2</v>
      </c>
      <c r="AC182" s="9">
        <v>1.24E-2</v>
      </c>
      <c r="AD182" s="9">
        <v>6.1999999999999998E-3</v>
      </c>
      <c r="AE182" s="9">
        <v>6.1999999999999998E-3</v>
      </c>
      <c r="AF182" s="9">
        <v>2.4799999999999999E-2</v>
      </c>
      <c r="AG182" s="9">
        <v>1.24E-2</v>
      </c>
    </row>
    <row r="183" spans="1:33">
      <c r="A183" s="5">
        <v>199902</v>
      </c>
      <c r="B183" s="5">
        <v>1999</v>
      </c>
      <c r="C183" s="5">
        <v>2</v>
      </c>
      <c r="D183" s="27" t="s">
        <v>1113</v>
      </c>
      <c r="E183" s="5">
        <v>194</v>
      </c>
      <c r="F183" s="5">
        <v>7094</v>
      </c>
      <c r="G183" s="5" t="s">
        <v>90</v>
      </c>
      <c r="H183" s="5" t="s">
        <v>91</v>
      </c>
      <c r="I183" s="5" t="s">
        <v>76</v>
      </c>
      <c r="J183" s="5" t="s">
        <v>1108</v>
      </c>
      <c r="K183" s="5">
        <v>51</v>
      </c>
      <c r="L183" s="5">
        <v>5</v>
      </c>
      <c r="M183" s="5">
        <v>11</v>
      </c>
      <c r="N183" s="5">
        <v>0.48</v>
      </c>
      <c r="O183" s="5">
        <v>0.08</v>
      </c>
      <c r="P183" s="5">
        <v>0.11</v>
      </c>
      <c r="Q183" s="5">
        <v>0.01</v>
      </c>
      <c r="R183" s="5">
        <v>0.05</v>
      </c>
      <c r="S183" s="5">
        <v>0.03</v>
      </c>
      <c r="T183" s="5">
        <v>0.28000000000000003</v>
      </c>
      <c r="U183" s="5">
        <v>0.05</v>
      </c>
      <c r="V183" s="5">
        <v>0.65</v>
      </c>
      <c r="W183" s="5">
        <v>0</v>
      </c>
      <c r="X183" s="5"/>
      <c r="Y183" s="9">
        <v>510000</v>
      </c>
      <c r="Z183" s="9">
        <v>0.24479999999999999</v>
      </c>
      <c r="AA183" s="9">
        <v>4.0800000000000003E-2</v>
      </c>
      <c r="AB183" s="9">
        <v>5.6099999999999997E-2</v>
      </c>
      <c r="AC183" s="9">
        <v>5.1000000000000004E-3</v>
      </c>
      <c r="AD183" s="9">
        <v>2.5499999999999998E-2</v>
      </c>
      <c r="AE183" s="9">
        <v>1.5299999999999999E-2</v>
      </c>
      <c r="AF183" s="9">
        <v>0.14280000000000001</v>
      </c>
      <c r="AG183" s="9">
        <v>2.5499999999999998E-2</v>
      </c>
    </row>
    <row r="184" spans="1:33">
      <c r="A184" s="5">
        <v>199903</v>
      </c>
      <c r="B184" s="5">
        <v>1999</v>
      </c>
      <c r="C184" s="5">
        <v>3</v>
      </c>
      <c r="D184" s="27" t="s">
        <v>1113</v>
      </c>
      <c r="E184" s="5">
        <v>194</v>
      </c>
      <c r="F184" s="5">
        <v>7094</v>
      </c>
      <c r="G184" s="5" t="s">
        <v>90</v>
      </c>
      <c r="H184" s="5" t="s">
        <v>91</v>
      </c>
      <c r="I184" s="5" t="s">
        <v>76</v>
      </c>
      <c r="J184" s="5" t="s">
        <v>1108</v>
      </c>
      <c r="K184" s="5">
        <v>42</v>
      </c>
      <c r="L184" s="5">
        <v>4.5999999999999996</v>
      </c>
      <c r="M184" s="5">
        <v>26</v>
      </c>
      <c r="N184" s="5">
        <v>0.08</v>
      </c>
      <c r="O184" s="5">
        <v>0.19</v>
      </c>
      <c r="P184" s="5">
        <v>0.25</v>
      </c>
      <c r="Q184" s="5">
        <v>0.05</v>
      </c>
      <c r="R184" s="5">
        <v>7.0000000000000007E-2</v>
      </c>
      <c r="S184" s="5">
        <v>0.01</v>
      </c>
      <c r="T184" s="5">
        <v>0.05</v>
      </c>
      <c r="U184" s="5">
        <v>0.03</v>
      </c>
      <c r="V184" s="5">
        <v>1.1499999999999999</v>
      </c>
      <c r="W184" s="5"/>
      <c r="X184" s="5"/>
      <c r="Y184" s="9">
        <v>420000</v>
      </c>
      <c r="Z184" s="9">
        <v>3.3599999999999998E-2</v>
      </c>
      <c r="AA184" s="9">
        <v>7.9799999999999996E-2</v>
      </c>
      <c r="AB184" s="9">
        <v>0.105</v>
      </c>
      <c r="AC184" s="9">
        <v>2.1000000000000001E-2</v>
      </c>
      <c r="AD184" s="9">
        <v>2.9400000000000003E-2</v>
      </c>
      <c r="AE184" s="9">
        <v>4.1999999999999997E-3</v>
      </c>
      <c r="AF184" s="9">
        <v>2.1000000000000001E-2</v>
      </c>
      <c r="AG184" s="9">
        <v>1.26E-2</v>
      </c>
    </row>
    <row r="185" spans="1:33">
      <c r="A185" s="5">
        <v>199904</v>
      </c>
      <c r="B185" s="5">
        <v>1999</v>
      </c>
      <c r="C185" s="5">
        <v>4</v>
      </c>
      <c r="D185" s="27" t="s">
        <v>1113</v>
      </c>
      <c r="E185" s="5">
        <v>194</v>
      </c>
      <c r="F185" s="5">
        <v>7094</v>
      </c>
      <c r="G185" s="5" t="s">
        <v>90</v>
      </c>
      <c r="H185" s="5" t="s">
        <v>91</v>
      </c>
      <c r="I185" s="5" t="s">
        <v>76</v>
      </c>
      <c r="J185" s="5" t="s">
        <v>1108</v>
      </c>
      <c r="K185" s="5">
        <v>46</v>
      </c>
      <c r="L185" s="5">
        <v>4.7</v>
      </c>
      <c r="M185" s="5">
        <v>22</v>
      </c>
      <c r="N185" s="5">
        <v>0.31</v>
      </c>
      <c r="O185" s="5">
        <v>0.18</v>
      </c>
      <c r="P185" s="5">
        <v>0.26</v>
      </c>
      <c r="Q185" s="5">
        <v>0.09</v>
      </c>
      <c r="R185" s="5">
        <v>0.06</v>
      </c>
      <c r="S185" s="5">
        <v>0.02</v>
      </c>
      <c r="T185" s="5">
        <v>0.2</v>
      </c>
      <c r="U185" s="5">
        <v>0.05</v>
      </c>
      <c r="V185" s="5">
        <v>1.2</v>
      </c>
      <c r="W185" s="5"/>
      <c r="X185" s="5"/>
      <c r="Y185" s="9">
        <v>460000</v>
      </c>
      <c r="Z185" s="9">
        <v>0.1426</v>
      </c>
      <c r="AA185" s="9">
        <v>8.2799999999999999E-2</v>
      </c>
      <c r="AB185" s="9">
        <v>0.1196</v>
      </c>
      <c r="AC185" s="9">
        <v>4.1399999999999999E-2</v>
      </c>
      <c r="AD185" s="9">
        <v>2.76E-2</v>
      </c>
      <c r="AE185" s="9">
        <v>9.1999999999999998E-3</v>
      </c>
      <c r="AF185" s="9">
        <v>9.1999999999999998E-2</v>
      </c>
      <c r="AG185" s="9">
        <v>2.3E-2</v>
      </c>
    </row>
    <row r="186" spans="1:33">
      <c r="A186" s="5">
        <v>199905</v>
      </c>
      <c r="B186" s="5">
        <v>1999</v>
      </c>
      <c r="C186" s="5">
        <v>5</v>
      </c>
      <c r="D186" s="27" t="s">
        <v>1113</v>
      </c>
      <c r="E186" s="5">
        <v>194</v>
      </c>
      <c r="F186" s="5">
        <v>7094</v>
      </c>
      <c r="G186" s="5" t="s">
        <v>90</v>
      </c>
      <c r="H186" s="5" t="s">
        <v>91</v>
      </c>
      <c r="I186" s="5" t="s">
        <v>76</v>
      </c>
      <c r="J186" s="5" t="s">
        <v>1108</v>
      </c>
      <c r="K186" s="5">
        <v>37</v>
      </c>
      <c r="L186" s="5">
        <v>5.0999999999999996</v>
      </c>
      <c r="M186" s="5">
        <v>7</v>
      </c>
      <c r="N186" s="5">
        <v>0.32</v>
      </c>
      <c r="O186" s="5">
        <v>0.13</v>
      </c>
      <c r="P186" s="5">
        <v>0.25</v>
      </c>
      <c r="Q186" s="5">
        <v>0.11</v>
      </c>
      <c r="R186" s="5">
        <v>0.23</v>
      </c>
      <c r="S186" s="5">
        <v>0.03</v>
      </c>
      <c r="T186" s="5">
        <v>0.26</v>
      </c>
      <c r="U186" s="5">
        <v>0.22</v>
      </c>
      <c r="V186" s="5">
        <v>0.85</v>
      </c>
      <c r="W186" s="5">
        <v>0</v>
      </c>
      <c r="X186" s="5"/>
      <c r="Y186" s="9">
        <v>370000</v>
      </c>
      <c r="Z186" s="9">
        <v>0.11840000000000001</v>
      </c>
      <c r="AA186" s="9">
        <v>4.8099999999999997E-2</v>
      </c>
      <c r="AB186" s="9">
        <v>9.2499999999999999E-2</v>
      </c>
      <c r="AC186" s="9">
        <v>4.07E-2</v>
      </c>
      <c r="AD186" s="9">
        <v>8.5099999999999995E-2</v>
      </c>
      <c r="AE186" s="9">
        <v>1.11E-2</v>
      </c>
      <c r="AF186" s="9">
        <v>9.6199999999999994E-2</v>
      </c>
      <c r="AG186" s="9">
        <v>8.14E-2</v>
      </c>
    </row>
    <row r="187" spans="1:33">
      <c r="A187" s="5">
        <v>199906</v>
      </c>
      <c r="B187" s="5">
        <v>1999</v>
      </c>
      <c r="C187" s="5">
        <v>6</v>
      </c>
      <c r="D187" s="27" t="s">
        <v>1113</v>
      </c>
      <c r="E187" s="5">
        <v>194</v>
      </c>
      <c r="F187" s="5">
        <v>7094</v>
      </c>
      <c r="G187" s="5" t="s">
        <v>90</v>
      </c>
      <c r="H187" s="5" t="s">
        <v>91</v>
      </c>
      <c r="I187" s="5" t="s">
        <v>76</v>
      </c>
      <c r="J187" s="5" t="s">
        <v>1108</v>
      </c>
      <c r="K187" s="5">
        <v>90</v>
      </c>
      <c r="L187" s="5">
        <v>5</v>
      </c>
      <c r="M187" s="5">
        <v>10</v>
      </c>
      <c r="N187" s="5">
        <v>0.03</v>
      </c>
      <c r="O187" s="5">
        <v>0.05</v>
      </c>
      <c r="P187" s="5">
        <v>0.1</v>
      </c>
      <c r="Q187" s="5">
        <v>0.05</v>
      </c>
      <c r="R187" s="5">
        <v>0.03</v>
      </c>
      <c r="S187" s="5">
        <v>0.01</v>
      </c>
      <c r="T187" s="5">
        <v>0.03</v>
      </c>
      <c r="U187" s="5">
        <v>0.04</v>
      </c>
      <c r="V187" s="5">
        <v>0.56999999999999995</v>
      </c>
      <c r="W187" s="5"/>
      <c r="X187" s="5"/>
      <c r="Y187" s="9">
        <v>900000</v>
      </c>
      <c r="Z187" s="9">
        <v>2.7E-2</v>
      </c>
      <c r="AA187" s="9">
        <v>4.4999999999999998E-2</v>
      </c>
      <c r="AB187" s="9">
        <v>0.09</v>
      </c>
      <c r="AC187" s="9">
        <v>4.4999999999999998E-2</v>
      </c>
      <c r="AD187" s="9">
        <v>2.7E-2</v>
      </c>
      <c r="AE187" s="9">
        <v>8.9999999999999993E-3</v>
      </c>
      <c r="AF187" s="9">
        <v>2.7E-2</v>
      </c>
      <c r="AG187" s="9">
        <v>3.5999999999999997E-2</v>
      </c>
    </row>
    <row r="188" spans="1:33">
      <c r="A188" s="5">
        <v>199907</v>
      </c>
      <c r="B188" s="5">
        <v>1999</v>
      </c>
      <c r="C188" s="5">
        <v>7</v>
      </c>
      <c r="D188" s="27" t="s">
        <v>1113</v>
      </c>
      <c r="E188" s="5">
        <v>194</v>
      </c>
      <c r="F188" s="5">
        <v>7094</v>
      </c>
      <c r="G188" s="5" t="s">
        <v>90</v>
      </c>
      <c r="H188" s="5" t="s">
        <v>91</v>
      </c>
      <c r="I188" s="5" t="s">
        <v>76</v>
      </c>
      <c r="J188" s="5" t="s">
        <v>1108</v>
      </c>
      <c r="K188" s="5">
        <v>71</v>
      </c>
      <c r="L188" s="5">
        <v>5</v>
      </c>
      <c r="M188" s="5">
        <v>11</v>
      </c>
      <c r="N188" s="5">
        <v>0.11</v>
      </c>
      <c r="O188" s="5">
        <v>0.15</v>
      </c>
      <c r="P188" s="5">
        <v>0.25</v>
      </c>
      <c r="Q188" s="5">
        <v>0.16</v>
      </c>
      <c r="R188" s="5">
        <v>0.08</v>
      </c>
      <c r="S188" s="5">
        <v>0.02</v>
      </c>
      <c r="T188" s="5">
        <v>0.05</v>
      </c>
      <c r="U188" s="5">
        <v>0.05</v>
      </c>
      <c r="V188" s="5">
        <v>0.8</v>
      </c>
      <c r="W188" s="5"/>
      <c r="X188" s="5"/>
      <c r="Y188" s="9">
        <v>710000</v>
      </c>
      <c r="Z188" s="9">
        <v>7.8100000000000003E-2</v>
      </c>
      <c r="AA188" s="9">
        <v>0.1065</v>
      </c>
      <c r="AB188" s="9">
        <v>0.17749999999999999</v>
      </c>
      <c r="AC188" s="9">
        <v>0.11360000000000001</v>
      </c>
      <c r="AD188" s="9">
        <v>5.6800000000000003E-2</v>
      </c>
      <c r="AE188" s="9">
        <v>1.4200000000000001E-2</v>
      </c>
      <c r="AF188" s="9">
        <v>3.5499999999999997E-2</v>
      </c>
      <c r="AG188" s="9">
        <v>3.5499999999999997E-2</v>
      </c>
    </row>
    <row r="189" spans="1:33">
      <c r="A189" s="5">
        <v>199908</v>
      </c>
      <c r="B189" s="5">
        <v>1999</v>
      </c>
      <c r="C189" s="5">
        <v>8</v>
      </c>
      <c r="D189" s="27" t="s">
        <v>1113</v>
      </c>
      <c r="E189" s="5">
        <v>194</v>
      </c>
      <c r="F189" s="5">
        <v>7094</v>
      </c>
      <c r="G189" s="5" t="s">
        <v>90</v>
      </c>
      <c r="H189" s="5" t="s">
        <v>91</v>
      </c>
      <c r="I189" s="5" t="s">
        <v>76</v>
      </c>
      <c r="J189" s="5" t="s">
        <v>1108</v>
      </c>
      <c r="K189" s="5">
        <v>23</v>
      </c>
      <c r="L189" s="5"/>
      <c r="M189" s="5"/>
      <c r="N189" s="5"/>
      <c r="O189" s="5"/>
      <c r="P189" s="5"/>
      <c r="Q189" s="5"/>
      <c r="R189" s="5"/>
      <c r="S189" s="5"/>
      <c r="T189" s="5"/>
      <c r="U189" s="5"/>
      <c r="V189" s="5"/>
      <c r="W189" s="5">
        <v>599</v>
      </c>
      <c r="X189" s="5" t="s">
        <v>93</v>
      </c>
      <c r="Y189" s="9">
        <v>230000</v>
      </c>
      <c r="Z189" s="9" t="s">
        <v>45</v>
      </c>
      <c r="AA189" s="9" t="s">
        <v>45</v>
      </c>
      <c r="AB189" s="9" t="s">
        <v>45</v>
      </c>
      <c r="AC189" s="9" t="s">
        <v>45</v>
      </c>
      <c r="AD189" s="9" t="s">
        <v>45</v>
      </c>
      <c r="AE189" s="9" t="s">
        <v>45</v>
      </c>
      <c r="AF189" s="9" t="s">
        <v>45</v>
      </c>
      <c r="AG189" s="9" t="s">
        <v>45</v>
      </c>
    </row>
    <row r="190" spans="1:33">
      <c r="A190" s="5">
        <v>199909</v>
      </c>
      <c r="B190" s="5">
        <v>1999</v>
      </c>
      <c r="C190" s="5">
        <v>9</v>
      </c>
      <c r="D190" s="27" t="s">
        <v>1113</v>
      </c>
      <c r="E190" s="5">
        <v>194</v>
      </c>
      <c r="F190" s="5">
        <v>7094</v>
      </c>
      <c r="G190" s="5" t="s">
        <v>90</v>
      </c>
      <c r="H190" s="5" t="s">
        <v>91</v>
      </c>
      <c r="I190" s="5" t="s">
        <v>76</v>
      </c>
      <c r="J190" s="5" t="s">
        <v>1108</v>
      </c>
      <c r="K190" s="5">
        <v>44</v>
      </c>
      <c r="L190" s="5">
        <v>5.5</v>
      </c>
      <c r="M190" s="5">
        <v>3</v>
      </c>
      <c r="N190" s="5">
        <v>0.22</v>
      </c>
      <c r="O190" s="5">
        <v>0.1</v>
      </c>
      <c r="P190" s="5">
        <v>0.22</v>
      </c>
      <c r="Q190" s="5">
        <v>0.25</v>
      </c>
      <c r="R190" s="5">
        <v>0.03</v>
      </c>
      <c r="S190" s="5">
        <v>0.01</v>
      </c>
      <c r="T190" s="5">
        <v>0.14000000000000001</v>
      </c>
      <c r="U190" s="5">
        <v>0.33</v>
      </c>
      <c r="V190" s="5">
        <v>0.56000000000000005</v>
      </c>
      <c r="W190" s="5"/>
      <c r="X190" s="5"/>
      <c r="Y190" s="9">
        <v>440000</v>
      </c>
      <c r="Z190" s="9">
        <v>9.6799999999999997E-2</v>
      </c>
      <c r="AA190" s="9">
        <v>4.3999999999999997E-2</v>
      </c>
      <c r="AB190" s="9">
        <v>9.6799999999999997E-2</v>
      </c>
      <c r="AC190" s="9">
        <v>0.11</v>
      </c>
      <c r="AD190" s="9">
        <v>1.32E-2</v>
      </c>
      <c r="AE190" s="9">
        <v>4.4000000000000003E-3</v>
      </c>
      <c r="AF190" s="9">
        <v>6.1600000000000009E-2</v>
      </c>
      <c r="AG190" s="9">
        <v>0.1452</v>
      </c>
    </row>
    <row r="191" spans="1:33">
      <c r="A191" s="5">
        <v>199910</v>
      </c>
      <c r="B191" s="5">
        <v>1999</v>
      </c>
      <c r="C191" s="5">
        <v>10</v>
      </c>
      <c r="D191" s="27" t="s">
        <v>1113</v>
      </c>
      <c r="E191" s="5">
        <v>194</v>
      </c>
      <c r="F191" s="5">
        <v>7094</v>
      </c>
      <c r="G191" s="5" t="s">
        <v>90</v>
      </c>
      <c r="H191" s="5" t="s">
        <v>91</v>
      </c>
      <c r="I191" s="5" t="s">
        <v>76</v>
      </c>
      <c r="J191" s="5" t="s">
        <v>1108</v>
      </c>
      <c r="K191" s="5">
        <v>44</v>
      </c>
      <c r="L191" s="5">
        <v>5.0999999999999996</v>
      </c>
      <c r="M191" s="5">
        <v>8</v>
      </c>
      <c r="N191" s="5">
        <v>7.0000000000000007E-2</v>
      </c>
      <c r="O191" s="5">
        <v>0.04</v>
      </c>
      <c r="P191" s="5">
        <v>0.08</v>
      </c>
      <c r="Q191" s="5">
        <v>0.01</v>
      </c>
      <c r="R191" s="5">
        <v>0.01</v>
      </c>
      <c r="S191" s="5">
        <v>0</v>
      </c>
      <c r="T191" s="5">
        <v>0.03</v>
      </c>
      <c r="U191" s="5">
        <v>0.02</v>
      </c>
      <c r="V191" s="5">
        <v>0.35</v>
      </c>
      <c r="W191" s="5"/>
      <c r="X191" s="5"/>
      <c r="Y191" s="9">
        <v>440000</v>
      </c>
      <c r="Z191" s="9">
        <v>3.0800000000000004E-2</v>
      </c>
      <c r="AA191" s="9">
        <v>1.7600000000000001E-2</v>
      </c>
      <c r="AB191" s="9">
        <v>3.5200000000000002E-2</v>
      </c>
      <c r="AC191" s="9">
        <v>4.4000000000000003E-3</v>
      </c>
      <c r="AD191" s="9">
        <v>4.4000000000000003E-3</v>
      </c>
      <c r="AE191" s="9">
        <v>0</v>
      </c>
      <c r="AF191" s="9">
        <v>1.32E-2</v>
      </c>
      <c r="AG191" s="9">
        <v>8.8000000000000005E-3</v>
      </c>
    </row>
    <row r="192" spans="1:33">
      <c r="A192" s="5">
        <v>199911</v>
      </c>
      <c r="B192" s="5">
        <v>1999</v>
      </c>
      <c r="C192" s="5">
        <v>11</v>
      </c>
      <c r="D192" s="27" t="s">
        <v>1113</v>
      </c>
      <c r="E192" s="5">
        <v>194</v>
      </c>
      <c r="F192" s="5">
        <v>7094</v>
      </c>
      <c r="G192" s="5" t="s">
        <v>90</v>
      </c>
      <c r="H192" s="5" t="s">
        <v>91</v>
      </c>
      <c r="I192" s="5" t="s">
        <v>76</v>
      </c>
      <c r="J192" s="5" t="s">
        <v>1108</v>
      </c>
      <c r="K192" s="5">
        <v>64</v>
      </c>
      <c r="L192" s="5">
        <v>5</v>
      </c>
      <c r="M192" s="5">
        <v>10</v>
      </c>
      <c r="N192" s="5">
        <v>0.48</v>
      </c>
      <c r="O192" s="5">
        <v>7.0000000000000007E-2</v>
      </c>
      <c r="P192" s="5">
        <v>0.14000000000000001</v>
      </c>
      <c r="Q192" s="5">
        <v>0.01</v>
      </c>
      <c r="R192" s="5">
        <v>7.0000000000000007E-2</v>
      </c>
      <c r="S192" s="5">
        <v>0.04</v>
      </c>
      <c r="T192" s="5">
        <v>0.27</v>
      </c>
      <c r="U192" s="5">
        <v>0.06</v>
      </c>
      <c r="V192" s="5">
        <v>0.74</v>
      </c>
      <c r="W192" s="5"/>
      <c r="X192" s="5"/>
      <c r="Y192" s="9">
        <v>640000</v>
      </c>
      <c r="Z192" s="9">
        <v>0.30719999999999997</v>
      </c>
      <c r="AA192" s="9">
        <v>4.4800000000000006E-2</v>
      </c>
      <c r="AB192" s="9">
        <v>8.9600000000000013E-2</v>
      </c>
      <c r="AC192" s="9">
        <v>6.4000000000000003E-3</v>
      </c>
      <c r="AD192" s="9">
        <v>4.4800000000000006E-2</v>
      </c>
      <c r="AE192" s="9">
        <v>2.5600000000000001E-2</v>
      </c>
      <c r="AF192" s="9">
        <v>0.17280000000000001</v>
      </c>
      <c r="AG192" s="9">
        <v>3.8399999999999997E-2</v>
      </c>
    </row>
    <row r="193" spans="1:33">
      <c r="A193" s="5">
        <v>199912</v>
      </c>
      <c r="B193" s="5">
        <v>1999</v>
      </c>
      <c r="C193" s="5">
        <v>12</v>
      </c>
      <c r="D193" s="27" t="s">
        <v>1113</v>
      </c>
      <c r="E193" s="5">
        <v>194</v>
      </c>
      <c r="F193" s="5">
        <v>7094</v>
      </c>
      <c r="G193" s="5" t="s">
        <v>90</v>
      </c>
      <c r="H193" s="5" t="s">
        <v>91</v>
      </c>
      <c r="I193" s="5" t="s">
        <v>76</v>
      </c>
      <c r="J193" s="5" t="s">
        <v>1108</v>
      </c>
      <c r="K193" s="5">
        <v>54</v>
      </c>
      <c r="L193" s="5">
        <v>4.9000000000000004</v>
      </c>
      <c r="M193" s="5">
        <v>13</v>
      </c>
      <c r="N193" s="5">
        <v>0.26</v>
      </c>
      <c r="O193" s="5">
        <v>0.09</v>
      </c>
      <c r="P193" s="5">
        <v>0.11</v>
      </c>
      <c r="Q193" s="5">
        <v>0.02</v>
      </c>
      <c r="R193" s="5">
        <v>0.01</v>
      </c>
      <c r="S193" s="5">
        <v>0.02</v>
      </c>
      <c r="T193" s="5">
        <v>0.14000000000000001</v>
      </c>
      <c r="U193" s="5">
        <v>0.01</v>
      </c>
      <c r="V193" s="5">
        <v>0.62</v>
      </c>
      <c r="W193" s="5"/>
      <c r="X193" s="5"/>
      <c r="Y193" s="9">
        <v>540000</v>
      </c>
      <c r="Z193" s="9">
        <v>0.1404</v>
      </c>
      <c r="AA193" s="9">
        <v>4.8599999999999997E-2</v>
      </c>
      <c r="AB193" s="9">
        <v>5.9400000000000001E-2</v>
      </c>
      <c r="AC193" s="9">
        <v>1.0800000000000001E-2</v>
      </c>
      <c r="AD193" s="9">
        <v>5.4000000000000003E-3</v>
      </c>
      <c r="AE193" s="9">
        <v>1.0800000000000001E-2</v>
      </c>
      <c r="AF193" s="9">
        <v>7.5600000000000001E-2</v>
      </c>
      <c r="AG193" s="9">
        <v>5.4000000000000003E-3</v>
      </c>
    </row>
    <row r="194" spans="1:33">
      <c r="A194" s="5">
        <v>200001</v>
      </c>
      <c r="B194" s="5">
        <v>2000</v>
      </c>
      <c r="C194" s="5">
        <v>1</v>
      </c>
      <c r="D194" s="27" t="s">
        <v>1113</v>
      </c>
      <c r="E194" s="5">
        <v>194</v>
      </c>
      <c r="F194" s="5">
        <v>7094</v>
      </c>
      <c r="G194" s="5" t="s">
        <v>90</v>
      </c>
      <c r="H194" s="5" t="s">
        <v>91</v>
      </c>
      <c r="I194" s="5" t="s">
        <v>76</v>
      </c>
      <c r="J194" s="5" t="s">
        <v>1108</v>
      </c>
      <c r="K194" s="5">
        <v>52</v>
      </c>
      <c r="L194" s="5">
        <v>5</v>
      </c>
      <c r="M194" s="5">
        <v>10</v>
      </c>
      <c r="N194" s="5">
        <v>0.93</v>
      </c>
      <c r="O194" s="5">
        <v>0.08</v>
      </c>
      <c r="P194" s="5">
        <v>0.11</v>
      </c>
      <c r="Q194" s="5">
        <v>0.01</v>
      </c>
      <c r="R194" s="5">
        <v>0.05</v>
      </c>
      <c r="S194" s="5">
        <v>0.06</v>
      </c>
      <c r="T194" s="5">
        <v>0.52</v>
      </c>
      <c r="U194" s="5">
        <v>0.04</v>
      </c>
      <c r="V194" s="5">
        <v>0.81</v>
      </c>
      <c r="W194" s="5"/>
      <c r="X194" s="5"/>
      <c r="Y194" s="9">
        <v>519999.99999999994</v>
      </c>
      <c r="Z194" s="9">
        <v>0.48359999999999997</v>
      </c>
      <c r="AA194" s="9">
        <v>4.1599999999999991E-2</v>
      </c>
      <c r="AB194" s="9">
        <v>5.7199999999999994E-2</v>
      </c>
      <c r="AC194" s="9">
        <v>5.1999999999999989E-3</v>
      </c>
      <c r="AD194" s="9">
        <v>2.5999999999999999E-2</v>
      </c>
      <c r="AE194" s="9">
        <v>3.1199999999999995E-2</v>
      </c>
      <c r="AF194" s="9">
        <v>0.27039999999999997</v>
      </c>
      <c r="AG194" s="9">
        <v>2.0799999999999996E-2</v>
      </c>
    </row>
    <row r="195" spans="1:33">
      <c r="A195" s="5">
        <v>200002</v>
      </c>
      <c r="B195" s="5">
        <v>2000</v>
      </c>
      <c r="C195" s="5">
        <v>2</v>
      </c>
      <c r="D195" s="27" t="s">
        <v>1113</v>
      </c>
      <c r="E195" s="5">
        <v>194</v>
      </c>
      <c r="F195" s="5">
        <v>7094</v>
      </c>
      <c r="G195" s="5" t="s">
        <v>90</v>
      </c>
      <c r="H195" s="5" t="s">
        <v>91</v>
      </c>
      <c r="I195" s="5" t="s">
        <v>76</v>
      </c>
      <c r="J195" s="5" t="s">
        <v>1108</v>
      </c>
      <c r="K195" s="5">
        <v>60</v>
      </c>
      <c r="L195" s="5">
        <v>4.8</v>
      </c>
      <c r="M195" s="5">
        <v>15</v>
      </c>
      <c r="N195" s="5">
        <v>1.33</v>
      </c>
      <c r="O195" s="5">
        <v>0.09</v>
      </c>
      <c r="P195" s="5">
        <v>0.12</v>
      </c>
      <c r="Q195" s="5">
        <v>0.01</v>
      </c>
      <c r="R195" s="5">
        <v>0.04</v>
      </c>
      <c r="S195" s="5">
        <v>0.08</v>
      </c>
      <c r="T195" s="5">
        <v>0.76</v>
      </c>
      <c r="U195" s="5">
        <v>0.04</v>
      </c>
      <c r="V195" s="5">
        <v>1.1100000000000001</v>
      </c>
      <c r="W195" s="5"/>
      <c r="X195" s="5"/>
      <c r="Y195" s="9">
        <v>600000</v>
      </c>
      <c r="Z195" s="9">
        <v>0.79800000000000004</v>
      </c>
      <c r="AA195" s="9">
        <v>5.3999999999999999E-2</v>
      </c>
      <c r="AB195" s="9">
        <v>7.1999999999999995E-2</v>
      </c>
      <c r="AC195" s="9">
        <v>6.0000000000000001E-3</v>
      </c>
      <c r="AD195" s="9">
        <v>2.4E-2</v>
      </c>
      <c r="AE195" s="9">
        <v>4.8000000000000001E-2</v>
      </c>
      <c r="AF195" s="9">
        <v>0.45600000000000002</v>
      </c>
      <c r="AG195" s="9">
        <v>2.4E-2</v>
      </c>
    </row>
    <row r="196" spans="1:33">
      <c r="A196" s="5">
        <v>200003</v>
      </c>
      <c r="B196" s="5">
        <v>2000</v>
      </c>
      <c r="C196" s="5">
        <v>3</v>
      </c>
      <c r="D196" s="27" t="s">
        <v>1113</v>
      </c>
      <c r="E196" s="5">
        <v>194</v>
      </c>
      <c r="F196" s="5">
        <v>7094</v>
      </c>
      <c r="G196" s="5" t="s">
        <v>90</v>
      </c>
      <c r="H196" s="5" t="s">
        <v>91</v>
      </c>
      <c r="I196" s="5" t="s">
        <v>76</v>
      </c>
      <c r="J196" s="5" t="s">
        <v>1108</v>
      </c>
      <c r="K196" s="5">
        <v>80</v>
      </c>
      <c r="L196" s="5">
        <v>5.0999999999999996</v>
      </c>
      <c r="M196" s="5">
        <v>8</v>
      </c>
      <c r="N196" s="5">
        <v>2.0499999999999998</v>
      </c>
      <c r="O196" s="5">
        <v>7.0000000000000007E-2</v>
      </c>
      <c r="P196" s="5">
        <v>0.22</v>
      </c>
      <c r="Q196" s="5">
        <v>0.01</v>
      </c>
      <c r="R196" s="5">
        <v>0.16</v>
      </c>
      <c r="S196" s="5">
        <v>0.11</v>
      </c>
      <c r="T196" s="5">
        <v>1.2</v>
      </c>
      <c r="U196" s="5">
        <v>0.16</v>
      </c>
      <c r="V196" s="5">
        <v>1.18</v>
      </c>
      <c r="W196" s="5"/>
      <c r="X196" s="5"/>
      <c r="Y196" s="9">
        <v>800000.00000000012</v>
      </c>
      <c r="Z196" s="9">
        <v>1.64</v>
      </c>
      <c r="AA196" s="9">
        <v>5.6000000000000015E-2</v>
      </c>
      <c r="AB196" s="9">
        <v>0.17600000000000002</v>
      </c>
      <c r="AC196" s="9">
        <v>8.0000000000000002E-3</v>
      </c>
      <c r="AD196" s="9">
        <v>0.128</v>
      </c>
      <c r="AE196" s="9">
        <v>8.8000000000000009E-2</v>
      </c>
      <c r="AF196" s="9">
        <v>0.96000000000000008</v>
      </c>
      <c r="AG196" s="9">
        <v>0.128</v>
      </c>
    </row>
    <row r="197" spans="1:33">
      <c r="A197" s="5">
        <v>200004</v>
      </c>
      <c r="B197" s="5">
        <v>2000</v>
      </c>
      <c r="C197" s="5">
        <v>4</v>
      </c>
      <c r="D197" s="27" t="s">
        <v>1113</v>
      </c>
      <c r="E197" s="5">
        <v>194</v>
      </c>
      <c r="F197" s="5">
        <v>7094</v>
      </c>
      <c r="G197" s="5" t="s">
        <v>90</v>
      </c>
      <c r="H197" s="5" t="s">
        <v>91</v>
      </c>
      <c r="I197" s="5" t="s">
        <v>76</v>
      </c>
      <c r="J197" s="5" t="s">
        <v>1108</v>
      </c>
      <c r="K197" s="5">
        <v>48</v>
      </c>
      <c r="L197" s="5">
        <v>4.7</v>
      </c>
      <c r="M197" s="5">
        <v>22</v>
      </c>
      <c r="N197" s="5">
        <v>0.44</v>
      </c>
      <c r="O197" s="5">
        <v>0.17</v>
      </c>
      <c r="P197" s="5">
        <v>0.27</v>
      </c>
      <c r="Q197" s="5">
        <v>0.08</v>
      </c>
      <c r="R197" s="5">
        <v>0.12</v>
      </c>
      <c r="S197" s="5">
        <v>0.03</v>
      </c>
      <c r="T197" s="5">
        <v>0.27</v>
      </c>
      <c r="U197" s="5">
        <v>0.14000000000000001</v>
      </c>
      <c r="V197" s="5">
        <v>1.1399999999999999</v>
      </c>
      <c r="W197" s="5"/>
      <c r="X197" s="5"/>
      <c r="Y197" s="9">
        <v>480000</v>
      </c>
      <c r="Z197" s="9">
        <v>0.2112</v>
      </c>
      <c r="AA197" s="9">
        <v>8.1600000000000006E-2</v>
      </c>
      <c r="AB197" s="9">
        <v>0.12960000000000002</v>
      </c>
      <c r="AC197" s="9">
        <v>3.8399999999999997E-2</v>
      </c>
      <c r="AD197" s="9">
        <v>5.7599999999999998E-2</v>
      </c>
      <c r="AE197" s="9">
        <v>1.44E-2</v>
      </c>
      <c r="AF197" s="9">
        <v>0.12960000000000002</v>
      </c>
      <c r="AG197" s="9">
        <v>6.7199999999999996E-2</v>
      </c>
    </row>
    <row r="198" spans="1:33">
      <c r="A198" s="5">
        <v>200005</v>
      </c>
      <c r="B198" s="5">
        <v>2000</v>
      </c>
      <c r="C198" s="5">
        <v>5</v>
      </c>
      <c r="D198" s="27" t="s">
        <v>1113</v>
      </c>
      <c r="E198" s="5">
        <v>194</v>
      </c>
      <c r="F198" s="5">
        <v>7094</v>
      </c>
      <c r="G198" s="5" t="s">
        <v>90</v>
      </c>
      <c r="H198" s="5" t="s">
        <v>91</v>
      </c>
      <c r="I198" s="5" t="s">
        <v>76</v>
      </c>
      <c r="J198" s="5" t="s">
        <v>1108</v>
      </c>
      <c r="K198" s="5">
        <v>36</v>
      </c>
      <c r="L198" s="5">
        <v>4.9000000000000004</v>
      </c>
      <c r="M198" s="5">
        <v>12</v>
      </c>
      <c r="N198" s="5">
        <v>0.28999999999999998</v>
      </c>
      <c r="O198" s="5">
        <v>0.12</v>
      </c>
      <c r="P198" s="5">
        <v>0.28000000000000003</v>
      </c>
      <c r="Q198" s="5">
        <v>0.11</v>
      </c>
      <c r="R198" s="5">
        <v>0.21</v>
      </c>
      <c r="S198" s="5">
        <v>0.04</v>
      </c>
      <c r="T198" s="5">
        <v>0.23</v>
      </c>
      <c r="U198" s="5">
        <v>0.1</v>
      </c>
      <c r="V198" s="5">
        <v>1</v>
      </c>
      <c r="W198" s="5"/>
      <c r="X198" s="5"/>
      <c r="Y198" s="9">
        <v>360000</v>
      </c>
      <c r="Z198" s="9">
        <v>0.10440000000000001</v>
      </c>
      <c r="AA198" s="9">
        <v>4.3200000000000002E-2</v>
      </c>
      <c r="AB198" s="9">
        <v>0.10080000000000001</v>
      </c>
      <c r="AC198" s="9">
        <v>3.9600000000000003E-2</v>
      </c>
      <c r="AD198" s="9">
        <v>7.5600000000000001E-2</v>
      </c>
      <c r="AE198" s="9">
        <v>1.44E-2</v>
      </c>
      <c r="AF198" s="9">
        <v>8.2799999999999999E-2</v>
      </c>
      <c r="AG198" s="9">
        <v>3.5999999999999997E-2</v>
      </c>
    </row>
    <row r="199" spans="1:33">
      <c r="A199" s="5">
        <v>200006</v>
      </c>
      <c r="B199" s="5">
        <v>2000</v>
      </c>
      <c r="C199" s="5">
        <v>6</v>
      </c>
      <c r="D199" s="27" t="s">
        <v>1113</v>
      </c>
      <c r="E199" s="5">
        <v>194</v>
      </c>
      <c r="F199" s="5">
        <v>7094</v>
      </c>
      <c r="G199" s="5" t="s">
        <v>90</v>
      </c>
      <c r="H199" s="5" t="s">
        <v>91</v>
      </c>
      <c r="I199" s="5" t="s">
        <v>76</v>
      </c>
      <c r="J199" s="5" t="s">
        <v>1108</v>
      </c>
      <c r="K199" s="5">
        <v>59</v>
      </c>
      <c r="L199" s="5">
        <v>5.0999999999999996</v>
      </c>
      <c r="M199" s="5">
        <v>8</v>
      </c>
      <c r="N199" s="5">
        <v>0.14000000000000001</v>
      </c>
      <c r="O199" s="5">
        <v>0.11</v>
      </c>
      <c r="P199" s="5">
        <v>0.19</v>
      </c>
      <c r="Q199" s="5">
        <v>0.13</v>
      </c>
      <c r="R199" s="5">
        <v>0.08</v>
      </c>
      <c r="S199" s="5">
        <v>0.02</v>
      </c>
      <c r="T199" s="5">
        <v>0.09</v>
      </c>
      <c r="U199" s="5">
        <v>0.1</v>
      </c>
      <c r="V199" s="5">
        <v>0.7</v>
      </c>
      <c r="W199" s="5"/>
      <c r="X199" s="5"/>
      <c r="Y199" s="9">
        <v>590000</v>
      </c>
      <c r="Z199" s="9">
        <v>8.2600000000000021E-2</v>
      </c>
      <c r="AA199" s="9">
        <v>6.4899999999999999E-2</v>
      </c>
      <c r="AB199" s="9">
        <v>0.11210000000000001</v>
      </c>
      <c r="AC199" s="9">
        <v>7.6700000000000004E-2</v>
      </c>
      <c r="AD199" s="9">
        <v>4.7199999999999999E-2</v>
      </c>
      <c r="AE199" s="9">
        <v>1.18E-2</v>
      </c>
      <c r="AF199" s="9">
        <v>5.3100000000000001E-2</v>
      </c>
      <c r="AG199" s="9">
        <v>5.8999999999999997E-2</v>
      </c>
    </row>
    <row r="200" spans="1:33">
      <c r="A200" s="5">
        <v>200007</v>
      </c>
      <c r="B200" s="5">
        <v>2000</v>
      </c>
      <c r="C200" s="5">
        <v>7</v>
      </c>
      <c r="D200" s="27" t="s">
        <v>1113</v>
      </c>
      <c r="E200" s="5">
        <v>194</v>
      </c>
      <c r="F200" s="5">
        <v>7094</v>
      </c>
      <c r="G200" s="5" t="s">
        <v>90</v>
      </c>
      <c r="H200" s="5" t="s">
        <v>91</v>
      </c>
      <c r="I200" s="5" t="s">
        <v>76</v>
      </c>
      <c r="J200" s="5" t="s">
        <v>1108</v>
      </c>
      <c r="K200" s="5">
        <v>125</v>
      </c>
      <c r="L200" s="5">
        <v>5</v>
      </c>
      <c r="M200" s="5">
        <v>10</v>
      </c>
      <c r="N200" s="5">
        <v>0.03</v>
      </c>
      <c r="O200" s="5">
        <v>0.09</v>
      </c>
      <c r="P200" s="5">
        <v>0.14000000000000001</v>
      </c>
      <c r="Q200" s="5">
        <v>0.1</v>
      </c>
      <c r="R200" s="5">
        <v>7.0000000000000007E-2</v>
      </c>
      <c r="S200" s="5">
        <v>0.01</v>
      </c>
      <c r="T200" s="5">
        <v>0.02</v>
      </c>
      <c r="U200" s="5">
        <v>0.05</v>
      </c>
      <c r="V200" s="5">
        <v>0.48</v>
      </c>
      <c r="W200" s="5"/>
      <c r="X200" s="5"/>
      <c r="Y200" s="9">
        <v>1250000</v>
      </c>
      <c r="Z200" s="9">
        <v>3.7499999999999999E-2</v>
      </c>
      <c r="AA200" s="9">
        <v>0.1125</v>
      </c>
      <c r="AB200" s="9">
        <v>0.17500000000000002</v>
      </c>
      <c r="AC200" s="9">
        <v>0.125</v>
      </c>
      <c r="AD200" s="9">
        <v>8.7500000000000008E-2</v>
      </c>
      <c r="AE200" s="9">
        <v>1.2500000000000001E-2</v>
      </c>
      <c r="AF200" s="9">
        <v>2.5000000000000001E-2</v>
      </c>
      <c r="AG200" s="9">
        <v>6.25E-2</v>
      </c>
    </row>
    <row r="201" spans="1:33">
      <c r="A201" s="5">
        <v>200008</v>
      </c>
      <c r="B201" s="5">
        <v>2000</v>
      </c>
      <c r="C201" s="5">
        <v>8</v>
      </c>
      <c r="D201" s="27" t="s">
        <v>1113</v>
      </c>
      <c r="E201" s="5">
        <v>194</v>
      </c>
      <c r="F201" s="5">
        <v>7094</v>
      </c>
      <c r="G201" s="5" t="s">
        <v>90</v>
      </c>
      <c r="H201" s="5" t="s">
        <v>91</v>
      </c>
      <c r="I201" s="5" t="s">
        <v>76</v>
      </c>
      <c r="J201" s="5" t="s">
        <v>1108</v>
      </c>
      <c r="K201" s="5">
        <v>159</v>
      </c>
      <c r="L201" s="5">
        <v>5.6</v>
      </c>
      <c r="M201" s="5">
        <v>2</v>
      </c>
      <c r="N201" s="5">
        <v>7.0000000000000007E-2</v>
      </c>
      <c r="O201" s="5">
        <v>0.01</v>
      </c>
      <c r="P201" s="5">
        <v>7.0000000000000007E-2</v>
      </c>
      <c r="Q201" s="5">
        <v>0.23</v>
      </c>
      <c r="R201" s="5">
        <v>0.04</v>
      </c>
      <c r="S201" s="5">
        <v>0.01</v>
      </c>
      <c r="T201" s="5">
        <v>0.04</v>
      </c>
      <c r="U201" s="5">
        <v>0.12</v>
      </c>
      <c r="V201" s="5">
        <v>0.4</v>
      </c>
      <c r="W201" s="5"/>
      <c r="X201" s="5"/>
      <c r="Y201" s="9">
        <v>1590000</v>
      </c>
      <c r="Z201" s="9">
        <v>0.11130000000000001</v>
      </c>
      <c r="AA201" s="9">
        <v>1.5900000000000001E-2</v>
      </c>
      <c r="AB201" s="9">
        <v>0.11130000000000001</v>
      </c>
      <c r="AC201" s="9">
        <v>0.36570000000000003</v>
      </c>
      <c r="AD201" s="9">
        <v>6.3600000000000004E-2</v>
      </c>
      <c r="AE201" s="9">
        <v>1.5900000000000001E-2</v>
      </c>
      <c r="AF201" s="9">
        <v>6.3600000000000004E-2</v>
      </c>
      <c r="AG201" s="9">
        <v>0.1908</v>
      </c>
    </row>
    <row r="202" spans="1:33">
      <c r="A202" s="5">
        <v>200009</v>
      </c>
      <c r="B202" s="5">
        <v>2000</v>
      </c>
      <c r="C202" s="5">
        <v>9</v>
      </c>
      <c r="D202" s="27" t="s">
        <v>1113</v>
      </c>
      <c r="E202" s="5">
        <v>194</v>
      </c>
      <c r="F202" s="5">
        <v>7094</v>
      </c>
      <c r="G202" s="5" t="s">
        <v>90</v>
      </c>
      <c r="H202" s="5" t="s">
        <v>91</v>
      </c>
      <c r="I202" s="5" t="s">
        <v>76</v>
      </c>
      <c r="J202" s="5" t="s">
        <v>1108</v>
      </c>
      <c r="K202" s="5">
        <v>49</v>
      </c>
      <c r="L202" s="5">
        <v>5.9</v>
      </c>
      <c r="M202" s="5">
        <v>1</v>
      </c>
      <c r="N202" s="5">
        <v>0.03</v>
      </c>
      <c r="O202" s="5">
        <v>0.06</v>
      </c>
      <c r="P202" s="5">
        <v>0.09</v>
      </c>
      <c r="Q202" s="5">
        <v>0.26</v>
      </c>
      <c r="R202" s="5">
        <v>0.03</v>
      </c>
      <c r="S202" s="5">
        <v>0.02</v>
      </c>
      <c r="T202" s="5">
        <v>0.04</v>
      </c>
      <c r="U202" s="5">
        <v>0.08</v>
      </c>
      <c r="V202" s="5">
        <v>0.28999999999999998</v>
      </c>
      <c r="W202" s="5"/>
      <c r="X202" s="5"/>
      <c r="Y202" s="9">
        <v>490000</v>
      </c>
      <c r="Z202" s="9">
        <v>1.47E-2</v>
      </c>
      <c r="AA202" s="9">
        <v>2.9399999999999999E-2</v>
      </c>
      <c r="AB202" s="9">
        <v>4.41E-2</v>
      </c>
      <c r="AC202" s="9">
        <v>0.12740000000000001</v>
      </c>
      <c r="AD202" s="9">
        <v>1.47E-2</v>
      </c>
      <c r="AE202" s="9">
        <v>9.7999999999999997E-3</v>
      </c>
      <c r="AF202" s="9">
        <v>1.9599999999999999E-2</v>
      </c>
      <c r="AG202" s="9">
        <v>3.9199999999999999E-2</v>
      </c>
    </row>
    <row r="203" spans="1:33">
      <c r="A203" s="5">
        <v>200010</v>
      </c>
      <c r="B203" s="5">
        <v>2000</v>
      </c>
      <c r="C203" s="5">
        <v>10</v>
      </c>
      <c r="D203" s="27" t="s">
        <v>1113</v>
      </c>
      <c r="E203" s="5">
        <v>194</v>
      </c>
      <c r="F203" s="5">
        <v>7094</v>
      </c>
      <c r="G203" s="5" t="s">
        <v>90</v>
      </c>
      <c r="H203" s="5" t="s">
        <v>91</v>
      </c>
      <c r="I203" s="5" t="s">
        <v>76</v>
      </c>
      <c r="J203" s="5" t="s">
        <v>1108</v>
      </c>
      <c r="K203" s="5">
        <v>71</v>
      </c>
      <c r="L203" s="5">
        <v>4.7</v>
      </c>
      <c r="M203" s="5">
        <v>21</v>
      </c>
      <c r="N203" s="5">
        <v>0.11</v>
      </c>
      <c r="O203" s="5">
        <v>0.19</v>
      </c>
      <c r="P203" s="5">
        <v>0.43</v>
      </c>
      <c r="Q203" s="5">
        <v>0.28000000000000003</v>
      </c>
      <c r="R203" s="5">
        <v>0.04</v>
      </c>
      <c r="S203" s="5">
        <v>0.01</v>
      </c>
      <c r="T203" s="5">
        <v>0.05</v>
      </c>
      <c r="U203" s="5">
        <v>0.06</v>
      </c>
      <c r="V203" s="5">
        <v>1.22</v>
      </c>
      <c r="W203" s="5"/>
      <c r="X203" s="5"/>
      <c r="Y203" s="9">
        <v>710000</v>
      </c>
      <c r="Z203" s="9">
        <v>7.8100000000000003E-2</v>
      </c>
      <c r="AA203" s="9">
        <v>0.13489999999999999</v>
      </c>
      <c r="AB203" s="9">
        <v>0.30530000000000002</v>
      </c>
      <c r="AC203" s="9">
        <v>0.19880000000000003</v>
      </c>
      <c r="AD203" s="9">
        <v>2.8400000000000002E-2</v>
      </c>
      <c r="AE203" s="9">
        <v>7.1000000000000004E-3</v>
      </c>
      <c r="AF203" s="9">
        <v>3.5499999999999997E-2</v>
      </c>
      <c r="AG203" s="9">
        <v>4.2599999999999999E-2</v>
      </c>
    </row>
    <row r="204" spans="1:33">
      <c r="A204" s="5">
        <v>200011</v>
      </c>
      <c r="B204" s="5">
        <v>2000</v>
      </c>
      <c r="C204" s="5">
        <v>11</v>
      </c>
      <c r="D204" s="27" t="s">
        <v>1113</v>
      </c>
      <c r="E204" s="5">
        <v>194</v>
      </c>
      <c r="F204" s="5">
        <v>7094</v>
      </c>
      <c r="G204" s="5" t="s">
        <v>90</v>
      </c>
      <c r="H204" s="5" t="s">
        <v>91</v>
      </c>
      <c r="I204" s="5" t="s">
        <v>76</v>
      </c>
      <c r="J204" s="5" t="s">
        <v>1108</v>
      </c>
      <c r="K204" s="5">
        <v>117</v>
      </c>
      <c r="L204" s="5">
        <v>4.7</v>
      </c>
      <c r="M204" s="5">
        <v>22</v>
      </c>
      <c r="N204" s="5">
        <v>0.12</v>
      </c>
      <c r="O204" s="5">
        <v>0.17</v>
      </c>
      <c r="P204" s="5">
        <v>0.15</v>
      </c>
      <c r="Q204" s="5">
        <v>0.05</v>
      </c>
      <c r="R204" s="5">
        <v>0.04</v>
      </c>
      <c r="S204" s="5">
        <v>0.01</v>
      </c>
      <c r="T204" s="5">
        <v>0.05</v>
      </c>
      <c r="U204" s="5">
        <v>0.01</v>
      </c>
      <c r="V204" s="5">
        <v>0.9</v>
      </c>
      <c r="W204" s="5"/>
      <c r="X204" s="5"/>
      <c r="Y204" s="9">
        <v>1170000</v>
      </c>
      <c r="Z204" s="9">
        <v>0.1404</v>
      </c>
      <c r="AA204" s="9">
        <v>0.19889999999999999</v>
      </c>
      <c r="AB204" s="9">
        <v>0.17549999999999999</v>
      </c>
      <c r="AC204" s="9">
        <v>5.8500000000000003E-2</v>
      </c>
      <c r="AD204" s="9">
        <v>4.6800000000000001E-2</v>
      </c>
      <c r="AE204" s="9">
        <v>1.17E-2</v>
      </c>
      <c r="AF204" s="9">
        <v>5.8500000000000003E-2</v>
      </c>
      <c r="AG204" s="9">
        <v>1.17E-2</v>
      </c>
    </row>
    <row r="205" spans="1:33">
      <c r="A205" s="5">
        <v>200012</v>
      </c>
      <c r="B205" s="5">
        <v>2000</v>
      </c>
      <c r="C205" s="5">
        <v>12</v>
      </c>
      <c r="D205" s="27" t="s">
        <v>1113</v>
      </c>
      <c r="E205" s="5">
        <v>194</v>
      </c>
      <c r="F205" s="5">
        <v>7094</v>
      </c>
      <c r="G205" s="5" t="s">
        <v>90</v>
      </c>
      <c r="H205" s="5" t="s">
        <v>91</v>
      </c>
      <c r="I205" s="5" t="s">
        <v>76</v>
      </c>
      <c r="J205" s="5" t="s">
        <v>1108</v>
      </c>
      <c r="K205" s="5">
        <v>82</v>
      </c>
      <c r="L205" s="5">
        <v>5.0999999999999996</v>
      </c>
      <c r="M205" s="5">
        <v>9</v>
      </c>
      <c r="N205" s="5">
        <v>0.11</v>
      </c>
      <c r="O205" s="5">
        <v>0.1</v>
      </c>
      <c r="P205" s="5">
        <v>0.06</v>
      </c>
      <c r="Q205" s="5">
        <v>0.01</v>
      </c>
      <c r="R205" s="5">
        <v>0.05</v>
      </c>
      <c r="S205" s="5">
        <v>0.02</v>
      </c>
      <c r="T205" s="5">
        <v>7.0000000000000007E-2</v>
      </c>
      <c r="U205" s="5">
        <v>0.03</v>
      </c>
      <c r="V205" s="5">
        <v>0.49</v>
      </c>
      <c r="W205" s="5"/>
      <c r="X205" s="5"/>
      <c r="Y205" s="9">
        <v>820000</v>
      </c>
      <c r="Z205" s="9">
        <v>9.0200000000000002E-2</v>
      </c>
      <c r="AA205" s="9">
        <v>8.2000000000000003E-2</v>
      </c>
      <c r="AB205" s="9">
        <v>4.9200000000000001E-2</v>
      </c>
      <c r="AC205" s="9">
        <v>8.2000000000000007E-3</v>
      </c>
      <c r="AD205" s="9">
        <v>4.1000000000000002E-2</v>
      </c>
      <c r="AE205" s="9">
        <v>1.6400000000000001E-2</v>
      </c>
      <c r="AF205" s="9">
        <v>5.7400000000000007E-2</v>
      </c>
      <c r="AG205" s="9">
        <v>2.46E-2</v>
      </c>
    </row>
    <row r="206" spans="1:33">
      <c r="A206" s="5">
        <v>200101</v>
      </c>
      <c r="B206" s="5">
        <v>2001</v>
      </c>
      <c r="C206" s="5">
        <v>1</v>
      </c>
      <c r="D206" s="27" t="s">
        <v>1113</v>
      </c>
      <c r="E206" s="5">
        <v>194</v>
      </c>
      <c r="F206" s="5">
        <v>7094</v>
      </c>
      <c r="G206" s="5" t="s">
        <v>90</v>
      </c>
      <c r="H206" s="5" t="s">
        <v>91</v>
      </c>
      <c r="I206" s="5" t="s">
        <v>76</v>
      </c>
      <c r="J206" s="5" t="s">
        <v>1108</v>
      </c>
      <c r="K206" s="5">
        <v>32</v>
      </c>
      <c r="L206" s="5">
        <v>4.5999999999999996</v>
      </c>
      <c r="M206" s="5">
        <v>26</v>
      </c>
      <c r="N206" s="5">
        <v>0.38</v>
      </c>
      <c r="O206" s="5">
        <v>0.21</v>
      </c>
      <c r="P206" s="5">
        <v>0.2</v>
      </c>
      <c r="Q206" s="5">
        <v>0.03</v>
      </c>
      <c r="R206" s="5">
        <v>0.04</v>
      </c>
      <c r="S206" s="5">
        <v>0.03</v>
      </c>
      <c r="T206" s="5">
        <v>0.22</v>
      </c>
      <c r="U206" s="5">
        <v>0.06</v>
      </c>
      <c r="V206" s="5">
        <v>1.29</v>
      </c>
      <c r="W206" s="5"/>
      <c r="X206" s="5"/>
      <c r="Y206" s="9">
        <v>320000</v>
      </c>
      <c r="Z206" s="9">
        <v>0.1216</v>
      </c>
      <c r="AA206" s="9">
        <v>6.7199999999999996E-2</v>
      </c>
      <c r="AB206" s="9">
        <v>6.4000000000000001E-2</v>
      </c>
      <c r="AC206" s="9">
        <v>9.5999999999999992E-3</v>
      </c>
      <c r="AD206" s="9">
        <v>1.2800000000000001E-2</v>
      </c>
      <c r="AE206" s="9">
        <v>9.5999999999999992E-3</v>
      </c>
      <c r="AF206" s="9">
        <v>7.0400000000000004E-2</v>
      </c>
      <c r="AG206" s="9">
        <v>1.9199999999999998E-2</v>
      </c>
    </row>
    <row r="207" spans="1:33">
      <c r="A207" s="5">
        <v>200102</v>
      </c>
      <c r="B207" s="5">
        <v>2001</v>
      </c>
      <c r="C207" s="5">
        <v>2</v>
      </c>
      <c r="D207" s="27" t="s">
        <v>1113</v>
      </c>
      <c r="E207" s="5">
        <v>194</v>
      </c>
      <c r="F207" s="5">
        <v>7094</v>
      </c>
      <c r="G207" s="5" t="s">
        <v>90</v>
      </c>
      <c r="H207" s="5" t="s">
        <v>91</v>
      </c>
      <c r="I207" s="5" t="s">
        <v>76</v>
      </c>
      <c r="J207" s="5" t="s">
        <v>1108</v>
      </c>
      <c r="K207" s="5">
        <v>64</v>
      </c>
      <c r="L207" s="5">
        <v>5.0999999999999996</v>
      </c>
      <c r="M207" s="5">
        <v>8</v>
      </c>
      <c r="N207" s="5">
        <v>0.14000000000000001</v>
      </c>
      <c r="O207" s="5">
        <v>0.08</v>
      </c>
      <c r="P207" s="5">
        <v>7.0000000000000007E-2</v>
      </c>
      <c r="Q207" s="5">
        <v>0.01</v>
      </c>
      <c r="R207" s="5">
        <v>0.05</v>
      </c>
      <c r="S207" s="5">
        <v>0.01</v>
      </c>
      <c r="T207" s="5">
        <v>0.08</v>
      </c>
      <c r="U207" s="5">
        <v>0.04</v>
      </c>
      <c r="V207" s="5">
        <v>0.47</v>
      </c>
      <c r="W207" s="5"/>
      <c r="X207" s="5"/>
      <c r="Y207" s="9">
        <v>640000</v>
      </c>
      <c r="Z207" s="9">
        <v>8.9600000000000013E-2</v>
      </c>
      <c r="AA207" s="9">
        <v>5.1200000000000002E-2</v>
      </c>
      <c r="AB207" s="9">
        <v>4.4800000000000006E-2</v>
      </c>
      <c r="AC207" s="9">
        <v>6.4000000000000003E-3</v>
      </c>
      <c r="AD207" s="9">
        <v>3.2000000000000001E-2</v>
      </c>
      <c r="AE207" s="9">
        <v>6.4000000000000003E-3</v>
      </c>
      <c r="AF207" s="9">
        <v>5.1200000000000002E-2</v>
      </c>
      <c r="AG207" s="9">
        <v>2.5600000000000001E-2</v>
      </c>
    </row>
    <row r="208" spans="1:33">
      <c r="A208" s="5">
        <v>200103</v>
      </c>
      <c r="B208" s="5">
        <v>2001</v>
      </c>
      <c r="C208" s="5">
        <v>3</v>
      </c>
      <c r="D208" s="27" t="s">
        <v>1113</v>
      </c>
      <c r="E208" s="5">
        <v>194</v>
      </c>
      <c r="F208" s="5">
        <v>7094</v>
      </c>
      <c r="G208" s="5" t="s">
        <v>90</v>
      </c>
      <c r="H208" s="5" t="s">
        <v>91</v>
      </c>
      <c r="I208" s="5" t="s">
        <v>76</v>
      </c>
      <c r="J208" s="5" t="s">
        <v>1108</v>
      </c>
      <c r="K208" s="5">
        <v>12</v>
      </c>
      <c r="L208" s="5">
        <v>4.5</v>
      </c>
      <c r="M208" s="5">
        <v>32</v>
      </c>
      <c r="N208" s="5">
        <v>0.22</v>
      </c>
      <c r="O208" s="5">
        <v>0.26</v>
      </c>
      <c r="P208" s="5">
        <v>0.34</v>
      </c>
      <c r="Q208" s="5">
        <v>0.13</v>
      </c>
      <c r="R208" s="5">
        <v>0.05</v>
      </c>
      <c r="S208" s="5">
        <v>0.01</v>
      </c>
      <c r="T208" s="5">
        <v>0.11</v>
      </c>
      <c r="U208" s="5">
        <v>0.03</v>
      </c>
      <c r="V208" s="5">
        <v>1.68</v>
      </c>
      <c r="W208" s="5"/>
      <c r="X208" s="5"/>
      <c r="Y208" s="9">
        <v>120000</v>
      </c>
      <c r="Z208" s="9">
        <v>2.64E-2</v>
      </c>
      <c r="AA208" s="9">
        <v>3.1199999999999999E-2</v>
      </c>
      <c r="AB208" s="9">
        <v>4.0800000000000003E-2</v>
      </c>
      <c r="AC208" s="9">
        <v>1.5599999999999999E-2</v>
      </c>
      <c r="AD208" s="9">
        <v>6.0000000000000001E-3</v>
      </c>
      <c r="AE208" s="9">
        <v>1.1999999999999999E-3</v>
      </c>
      <c r="AF208" s="9">
        <v>1.32E-2</v>
      </c>
      <c r="AG208" s="9">
        <v>3.5999999999999999E-3</v>
      </c>
    </row>
    <row r="209" spans="1:33">
      <c r="A209" s="5">
        <v>200104</v>
      </c>
      <c r="B209" s="5">
        <v>2001</v>
      </c>
      <c r="C209" s="5">
        <v>4</v>
      </c>
      <c r="D209" s="27" t="s">
        <v>1113</v>
      </c>
      <c r="E209" s="5">
        <v>194</v>
      </c>
      <c r="F209" s="5">
        <v>7094</v>
      </c>
      <c r="G209" s="5" t="s">
        <v>90</v>
      </c>
      <c r="H209" s="5" t="s">
        <v>91</v>
      </c>
      <c r="I209" s="5" t="s">
        <v>76</v>
      </c>
      <c r="J209" s="5" t="s">
        <v>1108</v>
      </c>
      <c r="K209" s="5">
        <v>54</v>
      </c>
      <c r="L209" s="5">
        <v>4.7</v>
      </c>
      <c r="M209" s="5">
        <v>18</v>
      </c>
      <c r="N209" s="5">
        <v>0.24</v>
      </c>
      <c r="O209" s="5">
        <v>0.12</v>
      </c>
      <c r="P209" s="5">
        <v>0.08</v>
      </c>
      <c r="Q209" s="5">
        <v>0.05</v>
      </c>
      <c r="R209" s="5">
        <v>0.04</v>
      </c>
      <c r="S209" s="5">
        <v>0.01</v>
      </c>
      <c r="T209" s="5">
        <v>0.13</v>
      </c>
      <c r="U209" s="5">
        <v>0.02</v>
      </c>
      <c r="V209" s="5">
        <v>0.79</v>
      </c>
      <c r="W209" s="5"/>
      <c r="X209" s="5"/>
      <c r="Y209" s="9">
        <v>540000</v>
      </c>
      <c r="Z209" s="9">
        <v>0.12959999999999999</v>
      </c>
      <c r="AA209" s="9">
        <v>6.4799999999999996E-2</v>
      </c>
      <c r="AB209" s="9">
        <v>4.3200000000000002E-2</v>
      </c>
      <c r="AC209" s="9">
        <v>2.7E-2</v>
      </c>
      <c r="AD209" s="9">
        <v>2.1600000000000001E-2</v>
      </c>
      <c r="AE209" s="9">
        <v>5.4000000000000003E-3</v>
      </c>
      <c r="AF209" s="9">
        <v>7.0199999999999999E-2</v>
      </c>
      <c r="AG209" s="9">
        <v>1.0800000000000001E-2</v>
      </c>
    </row>
    <row r="210" spans="1:33">
      <c r="A210" s="5">
        <v>200105</v>
      </c>
      <c r="B210" s="5">
        <v>2001</v>
      </c>
      <c r="C210" s="5">
        <v>5</v>
      </c>
      <c r="D210" s="27" t="s">
        <v>1113</v>
      </c>
      <c r="E210" s="5">
        <v>194</v>
      </c>
      <c r="F210" s="5">
        <v>7094</v>
      </c>
      <c r="G210" s="5" t="s">
        <v>90</v>
      </c>
      <c r="H210" s="5" t="s">
        <v>91</v>
      </c>
      <c r="I210" s="5" t="s">
        <v>76</v>
      </c>
      <c r="J210" s="5" t="s">
        <v>1108</v>
      </c>
      <c r="K210" s="5">
        <v>69</v>
      </c>
      <c r="L210" s="5">
        <v>5.0999999999999996</v>
      </c>
      <c r="M210" s="5">
        <v>8</v>
      </c>
      <c r="N210" s="5">
        <v>0.52</v>
      </c>
      <c r="O210" s="5">
        <v>0.14000000000000001</v>
      </c>
      <c r="P210" s="5">
        <v>0.36</v>
      </c>
      <c r="Q210" s="5">
        <v>0.22</v>
      </c>
      <c r="R210" s="5">
        <v>0.23</v>
      </c>
      <c r="S210" s="5">
        <v>0.04</v>
      </c>
      <c r="T210" s="5">
        <v>0.34</v>
      </c>
      <c r="U210" s="5">
        <v>0.27</v>
      </c>
      <c r="V210" s="5">
        <v>0.93</v>
      </c>
      <c r="W210" s="5"/>
      <c r="X210" s="5"/>
      <c r="Y210" s="9">
        <v>690000</v>
      </c>
      <c r="Z210" s="9">
        <v>0.35880000000000001</v>
      </c>
      <c r="AA210" s="9">
        <v>9.6600000000000019E-2</v>
      </c>
      <c r="AB210" s="9">
        <v>0.24840000000000001</v>
      </c>
      <c r="AC210" s="9">
        <v>0.15179999999999999</v>
      </c>
      <c r="AD210" s="9">
        <v>0.15870000000000001</v>
      </c>
      <c r="AE210" s="9">
        <v>2.76E-2</v>
      </c>
      <c r="AF210" s="9">
        <v>0.23460000000000003</v>
      </c>
      <c r="AG210" s="9">
        <v>0.18629999999999999</v>
      </c>
    </row>
    <row r="211" spans="1:33">
      <c r="A211" s="5">
        <v>200106</v>
      </c>
      <c r="B211" s="5">
        <v>2001</v>
      </c>
      <c r="C211" s="5">
        <v>6</v>
      </c>
      <c r="D211" s="27" t="s">
        <v>1113</v>
      </c>
      <c r="E211" s="5">
        <v>194</v>
      </c>
      <c r="F211" s="5">
        <v>7094</v>
      </c>
      <c r="G211" s="5" t="s">
        <v>90</v>
      </c>
      <c r="H211" s="5" t="s">
        <v>91</v>
      </c>
      <c r="I211" s="5" t="s">
        <v>76</v>
      </c>
      <c r="J211" s="5" t="s">
        <v>1108</v>
      </c>
      <c r="K211" s="5">
        <v>68</v>
      </c>
      <c r="L211" s="5">
        <v>5</v>
      </c>
      <c r="M211" s="5">
        <v>10</v>
      </c>
      <c r="N211" s="5">
        <v>0.06</v>
      </c>
      <c r="O211" s="5">
        <v>0.09</v>
      </c>
      <c r="P211" s="5">
        <v>0.11</v>
      </c>
      <c r="Q211" s="5">
        <v>0.1</v>
      </c>
      <c r="R211" s="5">
        <v>0.02</v>
      </c>
      <c r="S211" s="5">
        <v>0</v>
      </c>
      <c r="T211" s="5">
        <v>0.03</v>
      </c>
      <c r="U211" s="5">
        <v>0.01</v>
      </c>
      <c r="V211" s="5">
        <v>0.5</v>
      </c>
      <c r="W211" s="5"/>
      <c r="X211" s="5"/>
      <c r="Y211" s="9">
        <v>680000</v>
      </c>
      <c r="Z211" s="9">
        <v>4.0800000000000003E-2</v>
      </c>
      <c r="AA211" s="9">
        <v>6.1199999999999997E-2</v>
      </c>
      <c r="AB211" s="9">
        <v>7.4800000000000005E-2</v>
      </c>
      <c r="AC211" s="9">
        <v>6.8000000000000005E-2</v>
      </c>
      <c r="AD211" s="9">
        <v>1.3599999999999999E-2</v>
      </c>
      <c r="AE211" s="9">
        <v>0</v>
      </c>
      <c r="AF211" s="9">
        <v>2.0400000000000001E-2</v>
      </c>
      <c r="AG211" s="9">
        <v>6.7999999999999996E-3</v>
      </c>
    </row>
    <row r="212" spans="1:33">
      <c r="A212" s="5">
        <v>200107</v>
      </c>
      <c r="B212" s="5">
        <v>2001</v>
      </c>
      <c r="C212" s="5">
        <v>7</v>
      </c>
      <c r="D212" s="27" t="s">
        <v>1113</v>
      </c>
      <c r="E212" s="5">
        <v>194</v>
      </c>
      <c r="F212" s="5">
        <v>7094</v>
      </c>
      <c r="G212" s="5" t="s">
        <v>90</v>
      </c>
      <c r="H212" s="5" t="s">
        <v>91</v>
      </c>
      <c r="I212" s="5" t="s">
        <v>76</v>
      </c>
      <c r="J212" s="5" t="s">
        <v>1108</v>
      </c>
      <c r="K212" s="5">
        <v>161</v>
      </c>
      <c r="L212" s="5">
        <v>5.2</v>
      </c>
      <c r="M212" s="5">
        <v>6</v>
      </c>
      <c r="N212" s="5">
        <v>0.08</v>
      </c>
      <c r="O212" s="5">
        <v>0.08</v>
      </c>
      <c r="P212" s="5">
        <v>0.14000000000000001</v>
      </c>
      <c r="Q212" s="5">
        <v>0.16</v>
      </c>
      <c r="R212" s="5">
        <v>0.02</v>
      </c>
      <c r="S212" s="5">
        <v>0.01</v>
      </c>
      <c r="T212" s="5">
        <v>0.05</v>
      </c>
      <c r="U212" s="5">
        <v>0.1</v>
      </c>
      <c r="V212" s="5">
        <v>0.46</v>
      </c>
      <c r="W212" s="5"/>
      <c r="X212" s="5"/>
      <c r="Y212" s="9">
        <v>1610000</v>
      </c>
      <c r="Z212" s="9">
        <v>0.1288</v>
      </c>
      <c r="AA212" s="9">
        <v>0.1288</v>
      </c>
      <c r="AB212" s="9">
        <v>0.22540000000000002</v>
      </c>
      <c r="AC212" s="9">
        <v>0.2576</v>
      </c>
      <c r="AD212" s="9">
        <v>3.2199999999999999E-2</v>
      </c>
      <c r="AE212" s="9">
        <v>1.61E-2</v>
      </c>
      <c r="AF212" s="9">
        <v>8.0500000000000002E-2</v>
      </c>
      <c r="AG212" s="9">
        <v>0.161</v>
      </c>
    </row>
    <row r="213" spans="1:33">
      <c r="A213" s="5">
        <v>200108</v>
      </c>
      <c r="B213" s="5">
        <v>2001</v>
      </c>
      <c r="C213" s="5">
        <v>8</v>
      </c>
      <c r="D213" s="27" t="s">
        <v>1113</v>
      </c>
      <c r="E213" s="5">
        <v>194</v>
      </c>
      <c r="F213" s="5">
        <v>7094</v>
      </c>
      <c r="G213" s="5" t="s">
        <v>90</v>
      </c>
      <c r="H213" s="5" t="s">
        <v>91</v>
      </c>
      <c r="I213" s="5" t="s">
        <v>76</v>
      </c>
      <c r="J213" s="5" t="s">
        <v>1108</v>
      </c>
      <c r="K213" s="5">
        <v>111</v>
      </c>
      <c r="L213" s="5">
        <v>5.2</v>
      </c>
      <c r="M213" s="5">
        <v>6</v>
      </c>
      <c r="N213" s="5">
        <v>0.2</v>
      </c>
      <c r="O213" s="5">
        <v>0.09</v>
      </c>
      <c r="P213" s="5">
        <v>0.13</v>
      </c>
      <c r="Q213" s="5">
        <v>0.12</v>
      </c>
      <c r="R213" s="5">
        <v>0.02</v>
      </c>
      <c r="S213" s="5">
        <v>0</v>
      </c>
      <c r="T213" s="5">
        <v>0.05</v>
      </c>
      <c r="U213" s="5">
        <v>0.06</v>
      </c>
      <c r="V213" s="5">
        <v>0.48</v>
      </c>
      <c r="W213" s="5"/>
      <c r="X213" s="5"/>
      <c r="Y213" s="9">
        <v>1110000</v>
      </c>
      <c r="Z213" s="9">
        <v>0.222</v>
      </c>
      <c r="AA213" s="9">
        <v>9.9900000000000003E-2</v>
      </c>
      <c r="AB213" s="9">
        <v>0.14430000000000001</v>
      </c>
      <c r="AC213" s="9">
        <v>0.13320000000000001</v>
      </c>
      <c r="AD213" s="9">
        <v>2.2200000000000001E-2</v>
      </c>
      <c r="AE213" s="9">
        <v>0</v>
      </c>
      <c r="AF213" s="9">
        <v>5.5500000000000001E-2</v>
      </c>
      <c r="AG213" s="9">
        <v>6.6600000000000006E-2</v>
      </c>
    </row>
    <row r="214" spans="1:33">
      <c r="A214" s="5">
        <v>200109</v>
      </c>
      <c r="B214" s="5">
        <v>2001</v>
      </c>
      <c r="C214" s="5">
        <v>9</v>
      </c>
      <c r="D214" s="27" t="s">
        <v>1113</v>
      </c>
      <c r="E214" s="5">
        <v>194</v>
      </c>
      <c r="F214" s="5">
        <v>7094</v>
      </c>
      <c r="G214" s="5" t="s">
        <v>90</v>
      </c>
      <c r="H214" s="5" t="s">
        <v>91</v>
      </c>
      <c r="I214" s="5" t="s">
        <v>76</v>
      </c>
      <c r="J214" s="5" t="s">
        <v>1108</v>
      </c>
      <c r="K214" s="5">
        <v>138</v>
      </c>
      <c r="L214" s="5">
        <v>5.2</v>
      </c>
      <c r="M214" s="5">
        <v>6</v>
      </c>
      <c r="N214" s="5">
        <v>0.06</v>
      </c>
      <c r="O214" s="5">
        <v>0.08</v>
      </c>
      <c r="P214" s="5">
        <v>0.16</v>
      </c>
      <c r="Q214" s="5">
        <v>0.13</v>
      </c>
      <c r="R214" s="5">
        <v>0.04</v>
      </c>
      <c r="S214" s="5">
        <v>0.01</v>
      </c>
      <c r="T214" s="5">
        <v>0.04</v>
      </c>
      <c r="U214" s="5">
        <v>0.05</v>
      </c>
      <c r="V214" s="5">
        <v>0.51</v>
      </c>
      <c r="W214" s="5"/>
      <c r="X214" s="5"/>
      <c r="Y214" s="9">
        <v>1380000</v>
      </c>
      <c r="Z214" s="9">
        <v>8.2799999999999999E-2</v>
      </c>
      <c r="AA214" s="9">
        <v>0.1104</v>
      </c>
      <c r="AB214" s="9">
        <v>0.2208</v>
      </c>
      <c r="AC214" s="9">
        <v>0.1794</v>
      </c>
      <c r="AD214" s="9">
        <v>5.5199999999999999E-2</v>
      </c>
      <c r="AE214" s="9">
        <v>1.38E-2</v>
      </c>
      <c r="AF214" s="9">
        <v>5.5199999999999999E-2</v>
      </c>
      <c r="AG214" s="9">
        <v>6.9000000000000006E-2</v>
      </c>
    </row>
    <row r="215" spans="1:33">
      <c r="A215" s="5">
        <v>200110</v>
      </c>
      <c r="B215" s="5">
        <v>2001</v>
      </c>
      <c r="C215" s="5">
        <v>10</v>
      </c>
      <c r="D215" s="27" t="s">
        <v>1113</v>
      </c>
      <c r="E215" s="5">
        <v>194</v>
      </c>
      <c r="F215" s="5">
        <v>7094</v>
      </c>
      <c r="G215" s="5" t="s">
        <v>90</v>
      </c>
      <c r="H215" s="5" t="s">
        <v>91</v>
      </c>
      <c r="I215" s="5" t="s">
        <v>76</v>
      </c>
      <c r="J215" s="5" t="s">
        <v>1108</v>
      </c>
      <c r="K215" s="5">
        <v>89</v>
      </c>
      <c r="L215" s="5">
        <v>5.4</v>
      </c>
      <c r="M215" s="5">
        <v>4</v>
      </c>
      <c r="N215" s="5">
        <v>0.23</v>
      </c>
      <c r="O215" s="5">
        <v>0.12</v>
      </c>
      <c r="P215" s="5">
        <v>0.12</v>
      </c>
      <c r="Q215" s="5">
        <v>0.05</v>
      </c>
      <c r="R215" s="5">
        <v>0.22</v>
      </c>
      <c r="S215" s="5">
        <v>0.03</v>
      </c>
      <c r="T215" s="5">
        <v>0.15</v>
      </c>
      <c r="U215" s="5">
        <v>0.12</v>
      </c>
      <c r="V215" s="5">
        <v>0.51</v>
      </c>
      <c r="W215" s="5"/>
      <c r="X215" s="5"/>
      <c r="Y215" s="9">
        <v>890000</v>
      </c>
      <c r="Z215" s="9">
        <v>0.20469999999999999</v>
      </c>
      <c r="AA215" s="9">
        <v>0.10680000000000001</v>
      </c>
      <c r="AB215" s="9">
        <v>0.10680000000000001</v>
      </c>
      <c r="AC215" s="9">
        <v>4.4499999999999998E-2</v>
      </c>
      <c r="AD215" s="9">
        <v>0.1958</v>
      </c>
      <c r="AE215" s="9">
        <v>2.6700000000000002E-2</v>
      </c>
      <c r="AF215" s="9">
        <v>0.13350000000000001</v>
      </c>
      <c r="AG215" s="9">
        <v>0.10680000000000001</v>
      </c>
    </row>
    <row r="216" spans="1:33">
      <c r="A216" s="5">
        <v>200111</v>
      </c>
      <c r="B216" s="5">
        <v>2001</v>
      </c>
      <c r="C216" s="5">
        <v>11</v>
      </c>
      <c r="D216" s="27" t="s">
        <v>1113</v>
      </c>
      <c r="E216" s="5">
        <v>194</v>
      </c>
      <c r="F216" s="5">
        <v>7094</v>
      </c>
      <c r="G216" s="5" t="s">
        <v>90</v>
      </c>
      <c r="H216" s="5" t="s">
        <v>91</v>
      </c>
      <c r="I216" s="5" t="s">
        <v>76</v>
      </c>
      <c r="J216" s="5" t="s">
        <v>1108</v>
      </c>
      <c r="K216" s="5">
        <v>87</v>
      </c>
      <c r="L216" s="5">
        <v>5.6</v>
      </c>
      <c r="M216" s="5">
        <v>3</v>
      </c>
      <c r="N216" s="5">
        <v>1.3</v>
      </c>
      <c r="O216" s="5">
        <v>0.02</v>
      </c>
      <c r="P216" s="5">
        <v>0.08</v>
      </c>
      <c r="Q216" s="5">
        <v>0.04</v>
      </c>
      <c r="R216" s="5">
        <v>0.05</v>
      </c>
      <c r="S216" s="5">
        <v>0.08</v>
      </c>
      <c r="T216" s="5">
        <v>0.76</v>
      </c>
      <c r="U216" s="5">
        <v>0.13</v>
      </c>
      <c r="V216" s="5">
        <v>0.74</v>
      </c>
      <c r="W216" s="5"/>
      <c r="X216" s="5"/>
      <c r="Y216" s="9">
        <v>870000</v>
      </c>
      <c r="Z216" s="9">
        <v>1.131</v>
      </c>
      <c r="AA216" s="9">
        <v>1.7399999999999999E-2</v>
      </c>
      <c r="AB216" s="9">
        <v>6.9599999999999995E-2</v>
      </c>
      <c r="AC216" s="9">
        <v>3.4799999999999998E-2</v>
      </c>
      <c r="AD216" s="9">
        <v>4.3499999999999997E-2</v>
      </c>
      <c r="AE216" s="9">
        <v>6.9599999999999995E-2</v>
      </c>
      <c r="AF216" s="9">
        <v>0.66120000000000001</v>
      </c>
      <c r="AG216" s="9">
        <v>0.11310000000000001</v>
      </c>
    </row>
    <row r="217" spans="1:33">
      <c r="A217" s="5">
        <v>200112</v>
      </c>
      <c r="B217" s="5">
        <v>2001</v>
      </c>
      <c r="C217" s="5">
        <v>12</v>
      </c>
      <c r="D217" s="27" t="s">
        <v>1113</v>
      </c>
      <c r="E217" s="5">
        <v>194</v>
      </c>
      <c r="F217" s="5">
        <v>7094</v>
      </c>
      <c r="G217" s="5" t="s">
        <v>90</v>
      </c>
      <c r="H217" s="5" t="s">
        <v>91</v>
      </c>
      <c r="I217" s="5" t="s">
        <v>76</v>
      </c>
      <c r="J217" s="5" t="s">
        <v>1108</v>
      </c>
      <c r="K217" s="5">
        <v>38</v>
      </c>
      <c r="L217" s="5">
        <v>4.5</v>
      </c>
      <c r="M217" s="5">
        <v>32</v>
      </c>
      <c r="N217" s="5">
        <v>0.7</v>
      </c>
      <c r="O217" s="5">
        <v>0.19</v>
      </c>
      <c r="P217" s="5">
        <v>0.38</v>
      </c>
      <c r="Q217" s="5">
        <v>0.09</v>
      </c>
      <c r="R217" s="5">
        <v>0.06</v>
      </c>
      <c r="S217" s="5">
        <v>0.05</v>
      </c>
      <c r="T217" s="5">
        <v>0.39</v>
      </c>
      <c r="U217" s="5">
        <v>0.06</v>
      </c>
      <c r="V217" s="5">
        <v>1.68</v>
      </c>
      <c r="W217" s="5"/>
      <c r="X217" s="5"/>
      <c r="Y217" s="9">
        <v>380000</v>
      </c>
      <c r="Z217" s="9">
        <v>0.26600000000000001</v>
      </c>
      <c r="AA217" s="9">
        <v>7.22E-2</v>
      </c>
      <c r="AB217" s="9">
        <v>0.1444</v>
      </c>
      <c r="AC217" s="9">
        <v>3.4200000000000001E-2</v>
      </c>
      <c r="AD217" s="9">
        <v>2.2800000000000001E-2</v>
      </c>
      <c r="AE217" s="9">
        <v>1.9E-2</v>
      </c>
      <c r="AF217" s="9">
        <v>0.1482</v>
      </c>
      <c r="AG217" s="9">
        <v>2.2800000000000001E-2</v>
      </c>
    </row>
    <row r="218" spans="1:33">
      <c r="A218" s="5">
        <v>200201</v>
      </c>
      <c r="B218" s="5">
        <v>2002</v>
      </c>
      <c r="C218" s="5">
        <v>1</v>
      </c>
      <c r="D218" s="27" t="s">
        <v>1113</v>
      </c>
      <c r="E218" s="5">
        <v>194</v>
      </c>
      <c r="F218" s="5">
        <v>7094</v>
      </c>
      <c r="G218" s="5" t="s">
        <v>90</v>
      </c>
      <c r="H218" s="5" t="s">
        <v>91</v>
      </c>
      <c r="I218" s="5" t="s">
        <v>76</v>
      </c>
      <c r="J218" s="5" t="s">
        <v>1108</v>
      </c>
      <c r="K218" s="5">
        <v>30</v>
      </c>
      <c r="L218" s="5">
        <v>5.0999999999999996</v>
      </c>
      <c r="M218" s="5">
        <v>8</v>
      </c>
      <c r="N218" s="5">
        <v>1.35</v>
      </c>
      <c r="O218" s="5">
        <v>0.04</v>
      </c>
      <c r="P218" s="5">
        <v>0.11</v>
      </c>
      <c r="Q218" s="5">
        <v>0.01</v>
      </c>
      <c r="R218" s="5">
        <v>0.14000000000000001</v>
      </c>
      <c r="S218" s="5">
        <v>0.09</v>
      </c>
      <c r="T218" s="5">
        <v>0.65</v>
      </c>
      <c r="U218" s="5">
        <v>0.09</v>
      </c>
      <c r="V218" s="5">
        <v>0.84</v>
      </c>
      <c r="W218" s="5"/>
      <c r="X218" s="5"/>
      <c r="Y218" s="9">
        <v>300000</v>
      </c>
      <c r="Z218" s="9">
        <v>0.40500000000000003</v>
      </c>
      <c r="AA218" s="9">
        <v>1.2E-2</v>
      </c>
      <c r="AB218" s="9">
        <v>3.3000000000000002E-2</v>
      </c>
      <c r="AC218" s="9">
        <v>3.0000000000000001E-3</v>
      </c>
      <c r="AD218" s="9">
        <v>4.200000000000001E-2</v>
      </c>
      <c r="AE218" s="9">
        <v>2.7E-2</v>
      </c>
      <c r="AF218" s="9">
        <v>0.19500000000000001</v>
      </c>
      <c r="AG218" s="9">
        <v>2.7E-2</v>
      </c>
    </row>
    <row r="219" spans="1:33">
      <c r="A219" s="5">
        <v>200202</v>
      </c>
      <c r="B219" s="5">
        <v>2002</v>
      </c>
      <c r="C219" s="5">
        <v>2</v>
      </c>
      <c r="D219" s="27" t="s">
        <v>1113</v>
      </c>
      <c r="E219" s="5">
        <v>194</v>
      </c>
      <c r="F219" s="5">
        <v>7094</v>
      </c>
      <c r="G219" s="5" t="s">
        <v>90</v>
      </c>
      <c r="H219" s="5" t="s">
        <v>91</v>
      </c>
      <c r="I219" s="5" t="s">
        <v>76</v>
      </c>
      <c r="J219" s="5" t="s">
        <v>1108</v>
      </c>
      <c r="K219" s="5">
        <v>105</v>
      </c>
      <c r="L219" s="5">
        <v>5.0999999999999996</v>
      </c>
      <c r="M219" s="5">
        <v>7</v>
      </c>
      <c r="N219" s="5">
        <v>0.63</v>
      </c>
      <c r="O219" s="5">
        <v>0.04</v>
      </c>
      <c r="P219" s="5">
        <v>0.06</v>
      </c>
      <c r="Q219" s="5">
        <v>0.01</v>
      </c>
      <c r="R219" s="5">
        <v>0.02</v>
      </c>
      <c r="S219" s="5">
        <v>0.04</v>
      </c>
      <c r="T219" s="5">
        <v>0.33</v>
      </c>
      <c r="U219" s="5">
        <v>0.02</v>
      </c>
      <c r="V219" s="5">
        <v>0.55000000000000004</v>
      </c>
      <c r="W219" s="5"/>
      <c r="X219" s="5"/>
      <c r="Y219" s="9">
        <v>1050000</v>
      </c>
      <c r="Z219" s="9">
        <v>0.66149999999999998</v>
      </c>
      <c r="AA219" s="9">
        <v>4.2000000000000003E-2</v>
      </c>
      <c r="AB219" s="9">
        <v>6.3E-2</v>
      </c>
      <c r="AC219" s="9">
        <v>1.0500000000000001E-2</v>
      </c>
      <c r="AD219" s="9">
        <v>2.1000000000000001E-2</v>
      </c>
      <c r="AE219" s="9">
        <v>4.2000000000000003E-2</v>
      </c>
      <c r="AF219" s="9">
        <v>0.34649999999999997</v>
      </c>
      <c r="AG219" s="9">
        <v>2.1000000000000001E-2</v>
      </c>
    </row>
    <row r="220" spans="1:33">
      <c r="A220" s="5">
        <v>200203</v>
      </c>
      <c r="B220" s="5">
        <v>2002</v>
      </c>
      <c r="C220" s="5">
        <v>3</v>
      </c>
      <c r="D220" s="27" t="s">
        <v>1113</v>
      </c>
      <c r="E220" s="5">
        <v>194</v>
      </c>
      <c r="F220" s="5">
        <v>7094</v>
      </c>
      <c r="G220" s="5" t="s">
        <v>90</v>
      </c>
      <c r="H220" s="5" t="s">
        <v>91</v>
      </c>
      <c r="I220" s="5" t="s">
        <v>76</v>
      </c>
      <c r="J220" s="5" t="s">
        <v>1108</v>
      </c>
      <c r="K220" s="5">
        <v>50</v>
      </c>
      <c r="L220" s="5">
        <v>5</v>
      </c>
      <c r="M220" s="5">
        <v>10</v>
      </c>
      <c r="N220" s="5">
        <v>0.28999999999999998</v>
      </c>
      <c r="O220" s="5">
        <v>0.09</v>
      </c>
      <c r="P220" s="5">
        <v>0.09</v>
      </c>
      <c r="Q220" s="5">
        <v>0.03</v>
      </c>
      <c r="R220" s="5">
        <v>0.1</v>
      </c>
      <c r="S220" s="5">
        <v>0.02</v>
      </c>
      <c r="T220" s="5">
        <v>0.18</v>
      </c>
      <c r="U220" s="5">
        <v>0.05</v>
      </c>
      <c r="V220" s="5">
        <v>0.55000000000000004</v>
      </c>
      <c r="W220" s="5"/>
      <c r="X220" s="5"/>
      <c r="Y220" s="9">
        <v>500000</v>
      </c>
      <c r="Z220" s="9">
        <v>0.14499999999999999</v>
      </c>
      <c r="AA220" s="9">
        <v>4.4999999999999998E-2</v>
      </c>
      <c r="AB220" s="9">
        <v>4.4999999999999998E-2</v>
      </c>
      <c r="AC220" s="9">
        <v>1.4999999999999999E-2</v>
      </c>
      <c r="AD220" s="9">
        <v>0.05</v>
      </c>
      <c r="AE220" s="9">
        <v>0.01</v>
      </c>
      <c r="AF220" s="9">
        <v>0.09</v>
      </c>
      <c r="AG220" s="9">
        <v>2.5000000000000001E-2</v>
      </c>
    </row>
    <row r="221" spans="1:33">
      <c r="A221" s="5">
        <v>200204</v>
      </c>
      <c r="B221" s="5">
        <v>2002</v>
      </c>
      <c r="C221" s="5">
        <v>4</v>
      </c>
      <c r="D221" s="27" t="s">
        <v>1113</v>
      </c>
      <c r="E221" s="5">
        <v>194</v>
      </c>
      <c r="F221" s="5">
        <v>7094</v>
      </c>
      <c r="G221" s="5" t="s">
        <v>90</v>
      </c>
      <c r="H221" s="5" t="s">
        <v>91</v>
      </c>
      <c r="I221" s="5" t="s">
        <v>76</v>
      </c>
      <c r="J221" s="5" t="s">
        <v>1108</v>
      </c>
      <c r="K221" s="5">
        <v>23</v>
      </c>
      <c r="L221" s="5">
        <v>5.0999999999999996</v>
      </c>
      <c r="M221" s="5">
        <v>8</v>
      </c>
      <c r="N221" s="5">
        <v>0.78</v>
      </c>
      <c r="O221" s="5">
        <v>0.19</v>
      </c>
      <c r="P221" s="5">
        <v>0.28999999999999998</v>
      </c>
      <c r="Q221" s="5">
        <v>0.2</v>
      </c>
      <c r="R221" s="5">
        <v>0.17</v>
      </c>
      <c r="S221" s="5">
        <v>7.0000000000000007E-2</v>
      </c>
      <c r="T221" s="5">
        <v>0.48</v>
      </c>
      <c r="U221" s="5">
        <v>0.13</v>
      </c>
      <c r="V221" s="5">
        <v>1.19</v>
      </c>
      <c r="W221" s="5"/>
      <c r="X221" s="5"/>
      <c r="Y221" s="9">
        <v>230000</v>
      </c>
      <c r="Z221" s="9">
        <v>0.1794</v>
      </c>
      <c r="AA221" s="9">
        <v>4.3700000000000003E-2</v>
      </c>
      <c r="AB221" s="9">
        <v>6.6699999999999995E-2</v>
      </c>
      <c r="AC221" s="9">
        <v>4.5999999999999999E-2</v>
      </c>
      <c r="AD221" s="9">
        <v>3.9100000000000003E-2</v>
      </c>
      <c r="AE221" s="9">
        <v>1.6100000000000003E-2</v>
      </c>
      <c r="AF221" s="9">
        <v>0.1104</v>
      </c>
      <c r="AG221" s="9">
        <v>2.9899999999999999E-2</v>
      </c>
    </row>
    <row r="222" spans="1:33">
      <c r="A222" s="5">
        <v>200205</v>
      </c>
      <c r="B222" s="5">
        <v>2002</v>
      </c>
      <c r="C222" s="5">
        <v>5</v>
      </c>
      <c r="D222" s="27" t="s">
        <v>1113</v>
      </c>
      <c r="E222" s="5">
        <v>194</v>
      </c>
      <c r="F222" s="5">
        <v>7094</v>
      </c>
      <c r="G222" s="5" t="s">
        <v>90</v>
      </c>
      <c r="H222" s="5" t="s">
        <v>91</v>
      </c>
      <c r="I222" s="5" t="s">
        <v>76</v>
      </c>
      <c r="J222" s="5" t="s">
        <v>1108</v>
      </c>
      <c r="K222" s="5">
        <v>16</v>
      </c>
      <c r="L222" s="5">
        <v>5.5</v>
      </c>
      <c r="M222" s="5">
        <v>3</v>
      </c>
      <c r="N222" s="5">
        <v>0.88</v>
      </c>
      <c r="O222" s="5">
        <v>0.35</v>
      </c>
      <c r="P222" s="5">
        <v>0.55000000000000004</v>
      </c>
      <c r="Q222" s="5">
        <v>0.43</v>
      </c>
      <c r="R222" s="5">
        <v>0.5</v>
      </c>
      <c r="S222" s="5">
        <v>7.0000000000000007E-2</v>
      </c>
      <c r="T222" s="5">
        <v>0.64</v>
      </c>
      <c r="U222" s="5">
        <v>0.63</v>
      </c>
      <c r="V222" s="5">
        <v>1.76</v>
      </c>
      <c r="W222" s="5"/>
      <c r="X222" s="5"/>
      <c r="Y222" s="9">
        <v>160000</v>
      </c>
      <c r="Z222" s="9">
        <v>0.14080000000000001</v>
      </c>
      <c r="AA222" s="9">
        <v>5.6000000000000001E-2</v>
      </c>
      <c r="AB222" s="9">
        <v>8.7999999999999995E-2</v>
      </c>
      <c r="AC222" s="9">
        <v>6.88E-2</v>
      </c>
      <c r="AD222" s="9">
        <v>0.08</v>
      </c>
      <c r="AE222" s="9">
        <v>1.1200000000000002E-2</v>
      </c>
      <c r="AF222" s="9">
        <v>0.1024</v>
      </c>
      <c r="AG222" s="9">
        <v>0.1008</v>
      </c>
    </row>
    <row r="223" spans="1:33">
      <c r="A223" s="5">
        <v>200206</v>
      </c>
      <c r="B223" s="5">
        <v>2002</v>
      </c>
      <c r="C223" s="5">
        <v>6</v>
      </c>
      <c r="D223" s="27" t="s">
        <v>1113</v>
      </c>
      <c r="E223" s="5">
        <v>194</v>
      </c>
      <c r="F223" s="5">
        <v>7094</v>
      </c>
      <c r="G223" s="5" t="s">
        <v>90</v>
      </c>
      <c r="H223" s="5" t="s">
        <v>91</v>
      </c>
      <c r="I223" s="5" t="s">
        <v>76</v>
      </c>
      <c r="J223" s="5" t="s">
        <v>1108</v>
      </c>
      <c r="K223" s="5">
        <v>13</v>
      </c>
      <c r="L223" s="5">
        <v>5</v>
      </c>
      <c r="M223" s="5">
        <v>10</v>
      </c>
      <c r="N223" s="5">
        <v>0.27</v>
      </c>
      <c r="O223" s="5">
        <v>0.1</v>
      </c>
      <c r="P223" s="5">
        <v>0.2</v>
      </c>
      <c r="Q223" s="5">
        <v>0.02</v>
      </c>
      <c r="R223" s="5">
        <v>7.0000000000000007E-2</v>
      </c>
      <c r="S223" s="5">
        <v>0.03</v>
      </c>
      <c r="T223" s="5">
        <v>0.19</v>
      </c>
      <c r="U223" s="5">
        <v>0.17</v>
      </c>
      <c r="V223" s="5">
        <v>0.79</v>
      </c>
      <c r="W223" s="5"/>
      <c r="X223" s="5"/>
      <c r="Y223" s="9">
        <v>129999.99999999999</v>
      </c>
      <c r="Z223" s="9">
        <v>3.5099999999999999E-2</v>
      </c>
      <c r="AA223" s="9">
        <v>1.2999999999999999E-2</v>
      </c>
      <c r="AB223" s="9">
        <v>2.5999999999999999E-2</v>
      </c>
      <c r="AC223" s="9">
        <v>2.5999999999999994E-3</v>
      </c>
      <c r="AD223" s="9">
        <v>9.1000000000000004E-3</v>
      </c>
      <c r="AE223" s="9">
        <v>3.8999999999999994E-3</v>
      </c>
      <c r="AF223" s="9">
        <v>2.4699999999999996E-2</v>
      </c>
      <c r="AG223" s="9">
        <v>2.2100000000000002E-2</v>
      </c>
    </row>
    <row r="224" spans="1:33">
      <c r="A224" s="5">
        <v>200207</v>
      </c>
      <c r="B224" s="5">
        <v>2002</v>
      </c>
      <c r="C224" s="5">
        <v>7</v>
      </c>
      <c r="D224" s="27" t="s">
        <v>1113</v>
      </c>
      <c r="E224" s="5">
        <v>194</v>
      </c>
      <c r="F224" s="5">
        <v>7094</v>
      </c>
      <c r="G224" s="5" t="s">
        <v>90</v>
      </c>
      <c r="H224" s="5" t="s">
        <v>91</v>
      </c>
      <c r="I224" s="5" t="s">
        <v>76</v>
      </c>
      <c r="J224" s="5" t="s">
        <v>1108</v>
      </c>
      <c r="K224" s="5">
        <v>110</v>
      </c>
      <c r="L224" s="5">
        <v>5</v>
      </c>
      <c r="M224" s="5">
        <v>9</v>
      </c>
      <c r="N224" s="5">
        <v>0.03</v>
      </c>
      <c r="O224" s="5">
        <v>0.09</v>
      </c>
      <c r="P224" s="5">
        <v>0.13</v>
      </c>
      <c r="Q224" s="5">
        <v>0.05</v>
      </c>
      <c r="R224" s="5">
        <v>0.04</v>
      </c>
      <c r="S224" s="5">
        <v>0.01</v>
      </c>
      <c r="T224" s="5">
        <v>0.05</v>
      </c>
      <c r="U224" s="5">
        <v>0.03</v>
      </c>
      <c r="V224" s="5">
        <v>0.63</v>
      </c>
      <c r="W224" s="5"/>
      <c r="X224" s="5"/>
      <c r="Y224" s="9">
        <v>1100000</v>
      </c>
      <c r="Z224" s="9">
        <v>3.3000000000000002E-2</v>
      </c>
      <c r="AA224" s="9">
        <v>9.9000000000000005E-2</v>
      </c>
      <c r="AB224" s="9">
        <v>0.14299999999999999</v>
      </c>
      <c r="AC224" s="9">
        <v>5.5E-2</v>
      </c>
      <c r="AD224" s="9">
        <v>4.3999999999999997E-2</v>
      </c>
      <c r="AE224" s="9">
        <v>1.0999999999999999E-2</v>
      </c>
      <c r="AF224" s="9">
        <v>5.5E-2</v>
      </c>
      <c r="AG224" s="9">
        <v>3.3000000000000002E-2</v>
      </c>
    </row>
    <row r="225" spans="1:33">
      <c r="A225" s="5">
        <v>200208</v>
      </c>
      <c r="B225" s="5">
        <v>2002</v>
      </c>
      <c r="C225" s="5">
        <v>8</v>
      </c>
      <c r="D225" s="27" t="s">
        <v>1113</v>
      </c>
      <c r="E225" s="5">
        <v>194</v>
      </c>
      <c r="F225" s="5">
        <v>7094</v>
      </c>
      <c r="G225" s="5" t="s">
        <v>90</v>
      </c>
      <c r="H225" s="5" t="s">
        <v>91</v>
      </c>
      <c r="I225" s="5" t="s">
        <v>76</v>
      </c>
      <c r="J225" s="5" t="s">
        <v>1108</v>
      </c>
      <c r="K225" s="5">
        <v>12</v>
      </c>
      <c r="L225" s="5">
        <v>5.7</v>
      </c>
      <c r="M225" s="5">
        <v>2</v>
      </c>
      <c r="N225" s="5">
        <v>0.08</v>
      </c>
      <c r="O225" s="5">
        <v>0.23</v>
      </c>
      <c r="P225" s="5">
        <v>0.33</v>
      </c>
      <c r="Q225" s="5">
        <v>0.62</v>
      </c>
      <c r="R225" s="5">
        <v>0.11</v>
      </c>
      <c r="S225" s="5">
        <v>0.05</v>
      </c>
      <c r="T225" s="5">
        <v>0.08</v>
      </c>
      <c r="U225" s="5">
        <v>0.12</v>
      </c>
      <c r="V225" s="5">
        <v>1</v>
      </c>
      <c r="W225" s="5"/>
      <c r="X225" s="5"/>
      <c r="Y225" s="9">
        <v>120000</v>
      </c>
      <c r="Z225" s="9">
        <v>9.5999999999999992E-3</v>
      </c>
      <c r="AA225" s="9">
        <v>2.76E-2</v>
      </c>
      <c r="AB225" s="9">
        <v>3.9600000000000003E-2</v>
      </c>
      <c r="AC225" s="9">
        <v>7.4399999999999994E-2</v>
      </c>
      <c r="AD225" s="9">
        <v>1.32E-2</v>
      </c>
      <c r="AE225" s="9">
        <v>6.0000000000000001E-3</v>
      </c>
      <c r="AF225" s="9">
        <v>9.5999999999999992E-3</v>
      </c>
      <c r="AG225" s="9">
        <v>1.44E-2</v>
      </c>
    </row>
    <row r="226" spans="1:33">
      <c r="A226" s="5">
        <v>200209</v>
      </c>
      <c r="B226" s="5">
        <v>2002</v>
      </c>
      <c r="C226" s="5">
        <v>9</v>
      </c>
      <c r="D226" s="27" t="s">
        <v>1113</v>
      </c>
      <c r="E226" s="5">
        <v>194</v>
      </c>
      <c r="F226" s="5">
        <v>7094</v>
      </c>
      <c r="G226" s="5" t="s">
        <v>90</v>
      </c>
      <c r="H226" s="5" t="s">
        <v>91</v>
      </c>
      <c r="I226" s="5" t="s">
        <v>76</v>
      </c>
      <c r="J226" s="5" t="s">
        <v>1108</v>
      </c>
      <c r="K226" s="5">
        <v>41</v>
      </c>
      <c r="L226" s="5">
        <v>5.2</v>
      </c>
      <c r="M226" s="5">
        <v>6</v>
      </c>
      <c r="N226" s="5">
        <v>0.42</v>
      </c>
      <c r="O226" s="5">
        <v>0.09</v>
      </c>
      <c r="P226" s="5">
        <v>0.15</v>
      </c>
      <c r="Q226" s="5">
        <v>0.1</v>
      </c>
      <c r="R226" s="5">
        <v>0.1</v>
      </c>
      <c r="S226" s="5">
        <v>0.05</v>
      </c>
      <c r="T226" s="5">
        <v>0.24</v>
      </c>
      <c r="U226" s="5">
        <v>0.17</v>
      </c>
      <c r="V226" s="5">
        <v>0.73</v>
      </c>
      <c r="W226" s="5"/>
      <c r="X226" s="5"/>
      <c r="Y226" s="9">
        <v>410000</v>
      </c>
      <c r="Z226" s="9">
        <v>0.17219999999999999</v>
      </c>
      <c r="AA226" s="9">
        <v>3.6900000000000002E-2</v>
      </c>
      <c r="AB226" s="9">
        <v>6.1499999999999999E-2</v>
      </c>
      <c r="AC226" s="9">
        <v>4.1000000000000002E-2</v>
      </c>
      <c r="AD226" s="9">
        <v>4.1000000000000002E-2</v>
      </c>
      <c r="AE226" s="9">
        <v>2.0500000000000001E-2</v>
      </c>
      <c r="AF226" s="9">
        <v>9.8400000000000001E-2</v>
      </c>
      <c r="AG226" s="9">
        <v>6.9699999999999998E-2</v>
      </c>
    </row>
    <row r="227" spans="1:33">
      <c r="A227" s="5">
        <v>200210</v>
      </c>
      <c r="B227" s="5">
        <v>2002</v>
      </c>
      <c r="C227" s="5">
        <v>10</v>
      </c>
      <c r="D227" s="27" t="s">
        <v>1113</v>
      </c>
      <c r="E227" s="5">
        <v>194</v>
      </c>
      <c r="F227" s="5">
        <v>7094</v>
      </c>
      <c r="G227" s="5" t="s">
        <v>90</v>
      </c>
      <c r="H227" s="5" t="s">
        <v>91</v>
      </c>
      <c r="I227" s="5" t="s">
        <v>76</v>
      </c>
      <c r="J227" s="5" t="s">
        <v>1108</v>
      </c>
      <c r="K227" s="5">
        <v>57</v>
      </c>
      <c r="L227" s="5">
        <v>5</v>
      </c>
      <c r="M227" s="5">
        <v>9</v>
      </c>
      <c r="N227" s="5">
        <v>0.19</v>
      </c>
      <c r="O227" s="5">
        <v>0.08</v>
      </c>
      <c r="P227" s="5">
        <v>7.0000000000000007E-2</v>
      </c>
      <c r="Q227" s="5">
        <v>0.01</v>
      </c>
      <c r="R227" s="5">
        <v>0.05</v>
      </c>
      <c r="S227" s="5">
        <v>0.01</v>
      </c>
      <c r="T227" s="5">
        <v>0.09</v>
      </c>
      <c r="U227" s="5">
        <v>0.02</v>
      </c>
      <c r="V227" s="5">
        <v>0.55000000000000004</v>
      </c>
      <c r="W227" s="5"/>
      <c r="X227" s="5"/>
      <c r="Y227" s="9">
        <v>570000</v>
      </c>
      <c r="Z227" s="9">
        <v>0.10829999999999999</v>
      </c>
      <c r="AA227" s="9">
        <v>4.5600000000000002E-2</v>
      </c>
      <c r="AB227" s="9">
        <v>3.9900000000000005E-2</v>
      </c>
      <c r="AC227" s="9">
        <v>5.7000000000000002E-3</v>
      </c>
      <c r="AD227" s="9">
        <v>2.8500000000000001E-2</v>
      </c>
      <c r="AE227" s="9">
        <v>5.7000000000000002E-3</v>
      </c>
      <c r="AF227" s="9">
        <v>5.1299999999999998E-2</v>
      </c>
      <c r="AG227" s="9">
        <v>1.14E-2</v>
      </c>
    </row>
    <row r="228" spans="1:33">
      <c r="A228" s="5">
        <v>200211</v>
      </c>
      <c r="B228" s="5">
        <v>2002</v>
      </c>
      <c r="C228" s="5">
        <v>11</v>
      </c>
      <c r="D228" s="27" t="s">
        <v>1113</v>
      </c>
      <c r="E228" s="5">
        <v>194</v>
      </c>
      <c r="F228" s="5">
        <v>7094</v>
      </c>
      <c r="G228" s="5" t="s">
        <v>90</v>
      </c>
      <c r="H228" s="5" t="s">
        <v>91</v>
      </c>
      <c r="I228" s="5" t="s">
        <v>76</v>
      </c>
      <c r="J228" s="5" t="s">
        <v>1108</v>
      </c>
      <c r="K228" s="5">
        <v>27</v>
      </c>
      <c r="L228" s="5">
        <v>5.0999999999999996</v>
      </c>
      <c r="M228" s="5">
        <v>8</v>
      </c>
      <c r="N228" s="5">
        <v>0.13</v>
      </c>
      <c r="O228" s="5">
        <v>0.1</v>
      </c>
      <c r="P228" s="5">
        <v>0.11</v>
      </c>
      <c r="Q228" s="5">
        <v>7.0000000000000007E-2</v>
      </c>
      <c r="R228" s="5">
        <v>0.02</v>
      </c>
      <c r="S228" s="5">
        <v>0.01</v>
      </c>
      <c r="T228" s="5">
        <v>0.12</v>
      </c>
      <c r="U228" s="5">
        <v>0.02</v>
      </c>
      <c r="V228" s="5">
        <v>0.57999999999999996</v>
      </c>
      <c r="W228" s="5"/>
      <c r="X228" s="5"/>
      <c r="Y228" s="9">
        <v>270000</v>
      </c>
      <c r="Z228" s="9">
        <v>3.5099999999999999E-2</v>
      </c>
      <c r="AA228" s="9">
        <v>2.7E-2</v>
      </c>
      <c r="AB228" s="9">
        <v>2.9700000000000001E-2</v>
      </c>
      <c r="AC228" s="9">
        <v>1.89E-2</v>
      </c>
      <c r="AD228" s="9">
        <v>5.4000000000000003E-3</v>
      </c>
      <c r="AE228" s="9">
        <v>2.7000000000000001E-3</v>
      </c>
      <c r="AF228" s="9">
        <v>3.2399999999999998E-2</v>
      </c>
      <c r="AG228" s="9">
        <v>5.4000000000000003E-3</v>
      </c>
    </row>
    <row r="229" spans="1:33">
      <c r="A229" s="5">
        <v>200212</v>
      </c>
      <c r="B229" s="5">
        <v>2002</v>
      </c>
      <c r="C229" s="5">
        <v>12</v>
      </c>
      <c r="D229" s="27" t="s">
        <v>1113</v>
      </c>
      <c r="E229" s="5">
        <v>194</v>
      </c>
      <c r="F229" s="5">
        <v>7094</v>
      </c>
      <c r="G229" s="5" t="s">
        <v>90</v>
      </c>
      <c r="H229" s="5" t="s">
        <v>91</v>
      </c>
      <c r="I229" s="5" t="s">
        <v>76</v>
      </c>
      <c r="J229" s="5" t="s">
        <v>1108</v>
      </c>
      <c r="K229" s="5">
        <v>40</v>
      </c>
      <c r="L229" s="5">
        <v>5</v>
      </c>
      <c r="M229" s="5">
        <v>9</v>
      </c>
      <c r="N229" s="5">
        <v>0.33</v>
      </c>
      <c r="O229" s="5">
        <v>0.06</v>
      </c>
      <c r="P229" s="5">
        <v>0.09</v>
      </c>
      <c r="Q229" s="5">
        <v>0.01</v>
      </c>
      <c r="R229" s="5">
        <v>0.04</v>
      </c>
      <c r="S229" s="5">
        <v>0.03</v>
      </c>
      <c r="T229" s="5">
        <v>0.18</v>
      </c>
      <c r="U229" s="5">
        <v>0.04</v>
      </c>
      <c r="V229" s="5">
        <v>0.59</v>
      </c>
      <c r="W229" s="5"/>
      <c r="X229" s="5"/>
      <c r="Y229" s="9">
        <v>400000.00000000006</v>
      </c>
      <c r="Z229" s="9">
        <v>0.13200000000000003</v>
      </c>
      <c r="AA229" s="9">
        <v>2.4000000000000004E-2</v>
      </c>
      <c r="AB229" s="9">
        <v>3.6000000000000004E-2</v>
      </c>
      <c r="AC229" s="9">
        <v>4.0000000000000001E-3</v>
      </c>
      <c r="AD229" s="9">
        <v>1.6E-2</v>
      </c>
      <c r="AE229" s="9">
        <v>1.2000000000000002E-2</v>
      </c>
      <c r="AF229" s="9">
        <v>7.2000000000000008E-2</v>
      </c>
      <c r="AG229" s="9">
        <v>1.6E-2</v>
      </c>
    </row>
    <row r="230" spans="1:33">
      <c r="A230" s="5">
        <v>200301</v>
      </c>
      <c r="B230" s="5">
        <v>2003</v>
      </c>
      <c r="C230" s="5">
        <v>1</v>
      </c>
      <c r="D230" s="27" t="s">
        <v>1113</v>
      </c>
      <c r="E230" s="5">
        <v>194</v>
      </c>
      <c r="F230" s="5">
        <v>7094</v>
      </c>
      <c r="G230" s="5" t="s">
        <v>90</v>
      </c>
      <c r="H230" s="5" t="s">
        <v>91</v>
      </c>
      <c r="I230" s="5" t="s">
        <v>76</v>
      </c>
      <c r="J230" s="5" t="s">
        <v>1108</v>
      </c>
      <c r="K230" s="5">
        <v>50</v>
      </c>
      <c r="L230" s="5">
        <v>5.3</v>
      </c>
      <c r="M230" s="5">
        <v>5</v>
      </c>
      <c r="N230" s="5">
        <v>0.47</v>
      </c>
      <c r="O230" s="5">
        <v>0.04</v>
      </c>
      <c r="P230" s="5">
        <v>0.03</v>
      </c>
      <c r="Q230" s="5">
        <v>0.01</v>
      </c>
      <c r="R230" s="5">
        <v>0.02</v>
      </c>
      <c r="S230" s="5">
        <v>0.02</v>
      </c>
      <c r="T230" s="5">
        <v>0.25</v>
      </c>
      <c r="U230" s="5">
        <v>0.02</v>
      </c>
      <c r="V230" s="5">
        <v>0.44</v>
      </c>
      <c r="W230" s="5"/>
      <c r="X230" s="5"/>
      <c r="Y230" s="9">
        <v>500000</v>
      </c>
      <c r="Z230" s="9">
        <v>0.23499999999999999</v>
      </c>
      <c r="AA230" s="9">
        <v>0.02</v>
      </c>
      <c r="AB230" s="9">
        <v>1.4999999999999999E-2</v>
      </c>
      <c r="AC230" s="9">
        <v>5.0000000000000001E-3</v>
      </c>
      <c r="AD230" s="9">
        <v>0.01</v>
      </c>
      <c r="AE230" s="9">
        <v>0.01</v>
      </c>
      <c r="AF230" s="9">
        <v>0.125</v>
      </c>
      <c r="AG230" s="9">
        <v>0.01</v>
      </c>
    </row>
    <row r="231" spans="1:33">
      <c r="A231" s="5">
        <v>200302</v>
      </c>
      <c r="B231" s="5">
        <v>2003</v>
      </c>
      <c r="C231" s="5">
        <v>2</v>
      </c>
      <c r="D231" s="27" t="s">
        <v>1113</v>
      </c>
      <c r="E231" s="5">
        <v>194</v>
      </c>
      <c r="F231" s="5">
        <v>7094</v>
      </c>
      <c r="G231" s="5" t="s">
        <v>90</v>
      </c>
      <c r="H231" s="5" t="s">
        <v>91</v>
      </c>
      <c r="I231" s="5" t="s">
        <v>76</v>
      </c>
      <c r="J231" s="5" t="s">
        <v>1108</v>
      </c>
      <c r="K231" s="5">
        <v>23</v>
      </c>
      <c r="L231" s="5">
        <v>4.7</v>
      </c>
      <c r="M231" s="5">
        <v>18</v>
      </c>
      <c r="N231" s="5">
        <v>0.68</v>
      </c>
      <c r="O231" s="5">
        <v>0.25</v>
      </c>
      <c r="P231" s="5">
        <v>0.16</v>
      </c>
      <c r="Q231" s="5">
        <v>0.05</v>
      </c>
      <c r="R231" s="5">
        <v>0.11</v>
      </c>
      <c r="S231" s="5">
        <v>0.04</v>
      </c>
      <c r="T231" s="5">
        <v>0.36</v>
      </c>
      <c r="U231" s="5">
        <v>0.06</v>
      </c>
      <c r="V231" s="5">
        <v>1.5</v>
      </c>
      <c r="W231" s="5"/>
      <c r="X231" s="5"/>
      <c r="Y231" s="9">
        <v>230000</v>
      </c>
      <c r="Z231" s="9">
        <v>0.15640000000000001</v>
      </c>
      <c r="AA231" s="9">
        <v>5.7500000000000002E-2</v>
      </c>
      <c r="AB231" s="9">
        <v>3.6799999999999999E-2</v>
      </c>
      <c r="AC231" s="9">
        <v>1.15E-2</v>
      </c>
      <c r="AD231" s="9">
        <v>2.53E-2</v>
      </c>
      <c r="AE231" s="9">
        <v>9.1999999999999998E-3</v>
      </c>
      <c r="AF231" s="9">
        <v>8.2799999999999999E-2</v>
      </c>
      <c r="AG231" s="9">
        <v>1.38E-2</v>
      </c>
    </row>
    <row r="232" spans="1:33">
      <c r="A232" s="5">
        <v>200303</v>
      </c>
      <c r="B232" s="5">
        <v>2003</v>
      </c>
      <c r="C232" s="5">
        <v>3</v>
      </c>
      <c r="D232" s="27" t="s">
        <v>1113</v>
      </c>
      <c r="E232" s="5">
        <v>194</v>
      </c>
      <c r="F232" s="5">
        <v>7094</v>
      </c>
      <c r="G232" s="5" t="s">
        <v>90</v>
      </c>
      <c r="H232" s="5" t="s">
        <v>91</v>
      </c>
      <c r="I232" s="5" t="s">
        <v>76</v>
      </c>
      <c r="J232" s="5" t="s">
        <v>1108</v>
      </c>
      <c r="K232" s="5">
        <v>62</v>
      </c>
      <c r="L232" s="5">
        <v>5</v>
      </c>
      <c r="M232" s="5">
        <v>10</v>
      </c>
      <c r="N232" s="5">
        <v>1.57</v>
      </c>
      <c r="O232" s="5">
        <v>0.1</v>
      </c>
      <c r="P232" s="5">
        <v>0.2</v>
      </c>
      <c r="Q232" s="5">
        <v>0.02</v>
      </c>
      <c r="R232" s="5">
        <v>0.13</v>
      </c>
      <c r="S232" s="5">
        <v>0.1</v>
      </c>
      <c r="T232" s="5">
        <v>0.88</v>
      </c>
      <c r="U232" s="5">
        <v>0.23</v>
      </c>
      <c r="V232" s="5">
        <v>1.19</v>
      </c>
      <c r="W232" s="5"/>
      <c r="X232" s="5"/>
      <c r="Y232" s="9">
        <v>620000</v>
      </c>
      <c r="Z232" s="9">
        <v>0.97340000000000004</v>
      </c>
      <c r="AA232" s="9">
        <v>6.2E-2</v>
      </c>
      <c r="AB232" s="9">
        <v>0.124</v>
      </c>
      <c r="AC232" s="9">
        <v>1.24E-2</v>
      </c>
      <c r="AD232" s="9">
        <v>8.0600000000000005E-2</v>
      </c>
      <c r="AE232" s="9">
        <v>6.2E-2</v>
      </c>
      <c r="AF232" s="9">
        <v>0.54559999999999997</v>
      </c>
      <c r="AG232" s="9">
        <v>0.1426</v>
      </c>
    </row>
    <row r="233" spans="1:33">
      <c r="A233" s="5">
        <v>200304</v>
      </c>
      <c r="B233" s="5">
        <v>2003</v>
      </c>
      <c r="C233" s="5">
        <v>4</v>
      </c>
      <c r="D233" s="27" t="s">
        <v>1113</v>
      </c>
      <c r="E233" s="5">
        <v>194</v>
      </c>
      <c r="F233" s="5">
        <v>7094</v>
      </c>
      <c r="G233" s="5" t="s">
        <v>90</v>
      </c>
      <c r="H233" s="5" t="s">
        <v>91</v>
      </c>
      <c r="I233" s="5" t="s">
        <v>76</v>
      </c>
      <c r="J233" s="5" t="s">
        <v>1108</v>
      </c>
      <c r="K233" s="5">
        <v>13</v>
      </c>
      <c r="L233" s="5">
        <v>4.8</v>
      </c>
      <c r="M233" s="5">
        <v>16</v>
      </c>
      <c r="N233" s="5">
        <v>0.34</v>
      </c>
      <c r="O233" s="5">
        <v>0.38</v>
      </c>
      <c r="P233" s="5">
        <v>0.5</v>
      </c>
      <c r="Q233" s="5">
        <v>0.32</v>
      </c>
      <c r="R233" s="5">
        <v>0.3</v>
      </c>
      <c r="S233" s="5">
        <v>0.05</v>
      </c>
      <c r="T233" s="5">
        <v>0.25</v>
      </c>
      <c r="U233" s="5">
        <v>0.25</v>
      </c>
      <c r="V233" s="5">
        <v>1.55</v>
      </c>
      <c r="W233" s="5"/>
      <c r="X233" s="5"/>
      <c r="Y233" s="9">
        <v>129999.99999999999</v>
      </c>
      <c r="Z233" s="9">
        <v>4.4200000000000003E-2</v>
      </c>
      <c r="AA233" s="9">
        <v>4.9399999999999993E-2</v>
      </c>
      <c r="AB233" s="9">
        <v>6.4999999999999988E-2</v>
      </c>
      <c r="AC233" s="9">
        <v>4.1599999999999991E-2</v>
      </c>
      <c r="AD233" s="9">
        <v>3.8999999999999993E-2</v>
      </c>
      <c r="AE233" s="9">
        <v>6.4999999999999997E-3</v>
      </c>
      <c r="AF233" s="9">
        <v>3.2499999999999994E-2</v>
      </c>
      <c r="AG233" s="9">
        <v>3.2499999999999994E-2</v>
      </c>
    </row>
    <row r="234" spans="1:33">
      <c r="A234" s="5">
        <v>200305</v>
      </c>
      <c r="B234" s="5">
        <v>2003</v>
      </c>
      <c r="C234" s="5">
        <v>5</v>
      </c>
      <c r="D234" s="27" t="s">
        <v>1113</v>
      </c>
      <c r="E234" s="5">
        <v>194</v>
      </c>
      <c r="F234" s="5">
        <v>7094</v>
      </c>
      <c r="G234" s="5" t="s">
        <v>90</v>
      </c>
      <c r="H234" s="5" t="s">
        <v>91</v>
      </c>
      <c r="I234" s="5" t="s">
        <v>76</v>
      </c>
      <c r="J234" s="5" t="s">
        <v>1108</v>
      </c>
      <c r="K234" s="5">
        <v>52</v>
      </c>
      <c r="L234" s="5">
        <v>5</v>
      </c>
      <c r="M234" s="5">
        <v>9</v>
      </c>
      <c r="N234" s="5">
        <v>0.12</v>
      </c>
      <c r="O234" s="5">
        <v>0.16</v>
      </c>
      <c r="P234" s="5">
        <v>0.24</v>
      </c>
      <c r="Q234" s="5">
        <v>0.15</v>
      </c>
      <c r="R234" s="5">
        <v>0.17</v>
      </c>
      <c r="S234" s="5">
        <v>0.02</v>
      </c>
      <c r="T234" s="5">
        <v>0.09</v>
      </c>
      <c r="U234" s="5">
        <v>7.0000000000000007E-2</v>
      </c>
      <c r="V234" s="5">
        <v>0.84</v>
      </c>
      <c r="W234" s="5"/>
      <c r="X234" s="5"/>
      <c r="Y234" s="9">
        <v>519999.99999999994</v>
      </c>
      <c r="Z234" s="9">
        <v>6.239999999999999E-2</v>
      </c>
      <c r="AA234" s="9">
        <v>8.3199999999999982E-2</v>
      </c>
      <c r="AB234" s="9">
        <v>0.12479999999999998</v>
      </c>
      <c r="AC234" s="9">
        <v>7.7999999999999986E-2</v>
      </c>
      <c r="AD234" s="9">
        <v>8.8400000000000006E-2</v>
      </c>
      <c r="AE234" s="9">
        <v>1.0399999999999998E-2</v>
      </c>
      <c r="AF234" s="9">
        <v>4.6799999999999994E-2</v>
      </c>
      <c r="AG234" s="9">
        <v>3.6400000000000002E-2</v>
      </c>
    </row>
    <row r="235" spans="1:33">
      <c r="A235" s="5">
        <v>200306</v>
      </c>
      <c r="B235" s="5">
        <v>2003</v>
      </c>
      <c r="C235" s="5">
        <v>6</v>
      </c>
      <c r="D235" s="27" t="s">
        <v>1113</v>
      </c>
      <c r="E235" s="5">
        <v>194</v>
      </c>
      <c r="F235" s="5">
        <v>7094</v>
      </c>
      <c r="G235" s="5" t="s">
        <v>90</v>
      </c>
      <c r="H235" s="5" t="s">
        <v>91</v>
      </c>
      <c r="I235" s="5" t="s">
        <v>76</v>
      </c>
      <c r="J235" s="5" t="s">
        <v>1108</v>
      </c>
      <c r="K235" s="5">
        <v>33</v>
      </c>
      <c r="L235" s="5">
        <v>5.0999999999999996</v>
      </c>
      <c r="M235" s="5">
        <v>7</v>
      </c>
      <c r="N235" s="5">
        <v>0.11</v>
      </c>
      <c r="O235" s="5">
        <v>0.15</v>
      </c>
      <c r="P235" s="5">
        <v>0.3</v>
      </c>
      <c r="Q235" s="5">
        <v>0.37</v>
      </c>
      <c r="R235" s="5">
        <v>0.05</v>
      </c>
      <c r="S235" s="5">
        <v>0.04</v>
      </c>
      <c r="T235" s="5">
        <v>0.09</v>
      </c>
      <c r="U235" s="5">
        <v>0.27</v>
      </c>
      <c r="V235" s="5">
        <v>0.89</v>
      </c>
      <c r="W235" s="5"/>
      <c r="X235" s="5"/>
      <c r="Y235" s="9">
        <v>330000</v>
      </c>
      <c r="Z235" s="9">
        <v>3.6299999999999999E-2</v>
      </c>
      <c r="AA235" s="9">
        <v>4.9500000000000002E-2</v>
      </c>
      <c r="AB235" s="9">
        <v>9.9000000000000005E-2</v>
      </c>
      <c r="AC235" s="9">
        <v>0.1221</v>
      </c>
      <c r="AD235" s="9">
        <v>1.6500000000000001E-2</v>
      </c>
      <c r="AE235" s="9">
        <v>1.32E-2</v>
      </c>
      <c r="AF235" s="9">
        <v>2.9700000000000001E-2</v>
      </c>
      <c r="AG235" s="9">
        <v>8.9099999999999999E-2</v>
      </c>
    </row>
    <row r="236" spans="1:33">
      <c r="A236" s="5">
        <v>200307</v>
      </c>
      <c r="B236" s="5">
        <v>2003</v>
      </c>
      <c r="C236" s="5">
        <v>7</v>
      </c>
      <c r="D236" s="27" t="s">
        <v>1113</v>
      </c>
      <c r="E236" s="5">
        <v>194</v>
      </c>
      <c r="F236" s="5">
        <v>7094</v>
      </c>
      <c r="G236" s="5" t="s">
        <v>90</v>
      </c>
      <c r="H236" s="5" t="s">
        <v>91</v>
      </c>
      <c r="I236" s="5" t="s">
        <v>76</v>
      </c>
      <c r="J236" s="5" t="s">
        <v>1108</v>
      </c>
      <c r="K236" s="5">
        <v>63</v>
      </c>
      <c r="L236" s="5">
        <v>4.9000000000000004</v>
      </c>
      <c r="M236" s="5">
        <v>13</v>
      </c>
      <c r="N236" s="5">
        <v>0.03</v>
      </c>
      <c r="O236" s="5">
        <v>0.13</v>
      </c>
      <c r="P236" s="5">
        <v>0.25</v>
      </c>
      <c r="Q236" s="5">
        <v>0.21</v>
      </c>
      <c r="R236" s="5">
        <v>0.04</v>
      </c>
      <c r="S236" s="5">
        <v>0.01</v>
      </c>
      <c r="T236" s="5">
        <v>0.04</v>
      </c>
      <c r="U236" s="5">
        <v>0.12</v>
      </c>
      <c r="V236" s="5">
        <v>0.94</v>
      </c>
      <c r="W236" s="5"/>
      <c r="X236" s="5"/>
      <c r="Y236" s="9">
        <v>630000</v>
      </c>
      <c r="Z236" s="9">
        <v>1.89E-2</v>
      </c>
      <c r="AA236" s="9">
        <v>8.1900000000000001E-2</v>
      </c>
      <c r="AB236" s="9">
        <v>0.1575</v>
      </c>
      <c r="AC236" s="9">
        <v>0.1323</v>
      </c>
      <c r="AD236" s="9">
        <v>2.52E-2</v>
      </c>
      <c r="AE236" s="9">
        <v>6.3E-3</v>
      </c>
      <c r="AF236" s="9">
        <v>2.52E-2</v>
      </c>
      <c r="AG236" s="9">
        <v>7.5600000000000001E-2</v>
      </c>
    </row>
    <row r="237" spans="1:33">
      <c r="A237" s="5">
        <v>200308</v>
      </c>
      <c r="B237" s="5">
        <v>2003</v>
      </c>
      <c r="C237" s="5">
        <v>8</v>
      </c>
      <c r="D237" s="27" t="s">
        <v>1113</v>
      </c>
      <c r="E237" s="5">
        <v>194</v>
      </c>
      <c r="F237" s="5">
        <v>7094</v>
      </c>
      <c r="G237" s="5" t="s">
        <v>90</v>
      </c>
      <c r="H237" s="5" t="s">
        <v>91</v>
      </c>
      <c r="I237" s="5" t="s">
        <v>76</v>
      </c>
      <c r="J237" s="5" t="s">
        <v>1108</v>
      </c>
      <c r="K237" s="5">
        <v>92</v>
      </c>
      <c r="L237" s="5">
        <v>5.8</v>
      </c>
      <c r="M237" s="5">
        <v>1</v>
      </c>
      <c r="N237" s="5">
        <v>0.08</v>
      </c>
      <c r="O237" s="5">
        <v>0.04</v>
      </c>
      <c r="P237" s="5">
        <v>0.19</v>
      </c>
      <c r="Q237" s="5">
        <v>0.55000000000000004</v>
      </c>
      <c r="R237" s="5">
        <v>0.05</v>
      </c>
      <c r="S237" s="5">
        <v>0.02</v>
      </c>
      <c r="T237" s="5">
        <v>0.05</v>
      </c>
      <c r="U237" s="5">
        <v>0.3</v>
      </c>
      <c r="V237" s="5">
        <v>0.75</v>
      </c>
      <c r="W237" s="5"/>
      <c r="X237" s="5"/>
      <c r="Y237" s="9">
        <v>920000</v>
      </c>
      <c r="Z237" s="9">
        <v>7.3599999999999999E-2</v>
      </c>
      <c r="AA237" s="9">
        <v>3.6799999999999999E-2</v>
      </c>
      <c r="AB237" s="9">
        <v>0.17480000000000001</v>
      </c>
      <c r="AC237" s="9">
        <v>0.50600000000000001</v>
      </c>
      <c r="AD237" s="9">
        <v>4.5999999999999999E-2</v>
      </c>
      <c r="AE237" s="9">
        <v>1.84E-2</v>
      </c>
      <c r="AF237" s="9">
        <v>4.5999999999999999E-2</v>
      </c>
      <c r="AG237" s="9">
        <v>0.27600000000000002</v>
      </c>
    </row>
    <row r="238" spans="1:33">
      <c r="A238" s="5">
        <v>200309</v>
      </c>
      <c r="B238" s="5">
        <v>2003</v>
      </c>
      <c r="C238" s="5">
        <v>9</v>
      </c>
      <c r="D238" s="27" t="s">
        <v>1113</v>
      </c>
      <c r="E238" s="5">
        <v>194</v>
      </c>
      <c r="F238" s="5">
        <v>7094</v>
      </c>
      <c r="G238" s="5" t="s">
        <v>90</v>
      </c>
      <c r="H238" s="5" t="s">
        <v>91</v>
      </c>
      <c r="I238" s="5" t="s">
        <v>76</v>
      </c>
      <c r="J238" s="5" t="s">
        <v>1108</v>
      </c>
      <c r="K238" s="5">
        <v>77</v>
      </c>
      <c r="L238" s="5">
        <v>6.2</v>
      </c>
      <c r="M238" s="5">
        <v>1</v>
      </c>
      <c r="N238" s="5">
        <v>0.33</v>
      </c>
      <c r="O238" s="5">
        <v>0.03</v>
      </c>
      <c r="P238" s="5">
        <v>0.05</v>
      </c>
      <c r="Q238" s="5">
        <v>0.6</v>
      </c>
      <c r="R238" s="5">
        <v>0.02</v>
      </c>
      <c r="S238" s="5">
        <v>0.02</v>
      </c>
      <c r="T238" s="5">
        <v>0.16</v>
      </c>
      <c r="U238" s="5">
        <v>0.19</v>
      </c>
      <c r="V238" s="5">
        <v>0.82</v>
      </c>
      <c r="W238" s="5"/>
      <c r="X238" s="5"/>
      <c r="Y238" s="9">
        <v>770000</v>
      </c>
      <c r="Z238" s="9">
        <v>0.25409999999999999</v>
      </c>
      <c r="AA238" s="9">
        <v>2.3099999999999999E-2</v>
      </c>
      <c r="AB238" s="9">
        <v>3.85E-2</v>
      </c>
      <c r="AC238" s="9">
        <v>0.46200000000000002</v>
      </c>
      <c r="AD238" s="9">
        <v>1.54E-2</v>
      </c>
      <c r="AE238" s="9">
        <v>1.54E-2</v>
      </c>
      <c r="AF238" s="9">
        <v>0.1232</v>
      </c>
      <c r="AG238" s="9">
        <v>0.14630000000000001</v>
      </c>
    </row>
    <row r="239" spans="1:33">
      <c r="A239" s="5">
        <v>200310</v>
      </c>
      <c r="B239" s="5">
        <v>2003</v>
      </c>
      <c r="C239" s="5">
        <v>10</v>
      </c>
      <c r="D239" s="27" t="s">
        <v>1113</v>
      </c>
      <c r="E239" s="5">
        <v>194</v>
      </c>
      <c r="F239" s="5">
        <v>7094</v>
      </c>
      <c r="G239" s="5" t="s">
        <v>90</v>
      </c>
      <c r="H239" s="5" t="s">
        <v>91</v>
      </c>
      <c r="I239" s="5" t="s">
        <v>76</v>
      </c>
      <c r="J239" s="5" t="s">
        <v>1108</v>
      </c>
      <c r="K239" s="5">
        <v>25</v>
      </c>
      <c r="L239" s="5">
        <v>5.2</v>
      </c>
      <c r="M239" s="5">
        <v>7</v>
      </c>
      <c r="N239" s="5">
        <v>0.15</v>
      </c>
      <c r="O239" s="5">
        <v>0.06</v>
      </c>
      <c r="P239" s="5">
        <v>0.05</v>
      </c>
      <c r="Q239" s="5">
        <v>0.01</v>
      </c>
      <c r="R239" s="5">
        <v>0.04</v>
      </c>
      <c r="S239" s="5">
        <v>0.01</v>
      </c>
      <c r="T239" s="5">
        <v>0.12</v>
      </c>
      <c r="U239" s="5">
        <v>7.0000000000000007E-2</v>
      </c>
      <c r="V239" s="5">
        <v>0.46</v>
      </c>
      <c r="W239" s="5"/>
      <c r="X239" s="5"/>
      <c r="Y239" s="9">
        <v>250000</v>
      </c>
      <c r="Z239" s="9">
        <v>3.7499999999999999E-2</v>
      </c>
      <c r="AA239" s="9">
        <v>1.4999999999999999E-2</v>
      </c>
      <c r="AB239" s="9">
        <v>1.2500000000000001E-2</v>
      </c>
      <c r="AC239" s="9">
        <v>2.5000000000000001E-3</v>
      </c>
      <c r="AD239" s="9">
        <v>0.01</v>
      </c>
      <c r="AE239" s="9">
        <v>2.5000000000000001E-3</v>
      </c>
      <c r="AF239" s="9">
        <v>0.03</v>
      </c>
      <c r="AG239" s="9">
        <v>1.7500000000000002E-2</v>
      </c>
    </row>
    <row r="240" spans="1:33">
      <c r="A240" s="5">
        <v>200311</v>
      </c>
      <c r="B240" s="5">
        <v>2003</v>
      </c>
      <c r="C240" s="5">
        <v>11</v>
      </c>
      <c r="D240" s="27" t="s">
        <v>1113</v>
      </c>
      <c r="E240" s="5">
        <v>194</v>
      </c>
      <c r="F240" s="5">
        <v>7094</v>
      </c>
      <c r="G240" s="5" t="s">
        <v>90</v>
      </c>
      <c r="H240" s="5" t="s">
        <v>91</v>
      </c>
      <c r="I240" s="5" t="s">
        <v>76</v>
      </c>
      <c r="J240" s="5" t="s">
        <v>1108</v>
      </c>
      <c r="K240" s="5">
        <v>39</v>
      </c>
      <c r="L240" s="5">
        <v>4.9000000000000004</v>
      </c>
      <c r="M240" s="5">
        <v>12</v>
      </c>
      <c r="N240" s="5">
        <v>0.45</v>
      </c>
      <c r="O240" s="5">
        <v>0.16</v>
      </c>
      <c r="P240" s="5">
        <v>0.15</v>
      </c>
      <c r="Q240" s="5">
        <v>7.0000000000000007E-2</v>
      </c>
      <c r="R240" s="5">
        <v>0.1</v>
      </c>
      <c r="S240" s="5">
        <v>7.0000000000000007E-2</v>
      </c>
      <c r="T240" s="5">
        <v>0.14000000000000001</v>
      </c>
      <c r="U240" s="5">
        <v>0.06</v>
      </c>
      <c r="V240" s="5">
        <v>0.9</v>
      </c>
      <c r="W240" s="5"/>
      <c r="X240" s="5"/>
      <c r="Y240" s="9">
        <v>390000</v>
      </c>
      <c r="Z240" s="9">
        <v>0.17549999999999999</v>
      </c>
      <c r="AA240" s="9">
        <v>6.2399999999999997E-2</v>
      </c>
      <c r="AB240" s="9">
        <v>5.8500000000000003E-2</v>
      </c>
      <c r="AC240" s="9">
        <v>2.7300000000000005E-2</v>
      </c>
      <c r="AD240" s="9">
        <v>3.9E-2</v>
      </c>
      <c r="AE240" s="9">
        <v>2.7300000000000005E-2</v>
      </c>
      <c r="AF240" s="9">
        <v>5.460000000000001E-2</v>
      </c>
      <c r="AG240" s="9">
        <v>2.3400000000000001E-2</v>
      </c>
    </row>
    <row r="241" spans="1:33">
      <c r="A241" s="5">
        <v>200312</v>
      </c>
      <c r="B241" s="5">
        <v>2003</v>
      </c>
      <c r="C241" s="5">
        <v>12</v>
      </c>
      <c r="D241" s="27" t="s">
        <v>1113</v>
      </c>
      <c r="E241" s="5">
        <v>194</v>
      </c>
      <c r="F241" s="5">
        <v>7094</v>
      </c>
      <c r="G241" s="5" t="s">
        <v>90</v>
      </c>
      <c r="H241" s="5" t="s">
        <v>91</v>
      </c>
      <c r="I241" s="5" t="s">
        <v>76</v>
      </c>
      <c r="J241" s="5" t="s">
        <v>1108</v>
      </c>
      <c r="K241" s="5">
        <v>118</v>
      </c>
      <c r="L241" s="5">
        <v>5.0999999999999996</v>
      </c>
      <c r="M241" s="5">
        <v>7</v>
      </c>
      <c r="N241" s="5">
        <v>1.32</v>
      </c>
      <c r="O241" s="5">
        <v>7.0000000000000007E-2</v>
      </c>
      <c r="P241" s="5">
        <v>0.13</v>
      </c>
      <c r="Q241" s="5">
        <v>0.02</v>
      </c>
      <c r="R241" s="5">
        <v>0.06</v>
      </c>
      <c r="S241" s="5">
        <v>0.08</v>
      </c>
      <c r="T241" s="5">
        <v>0.74</v>
      </c>
      <c r="U241" s="5">
        <v>0.05</v>
      </c>
      <c r="V241" s="5">
        <v>0.94</v>
      </c>
      <c r="W241" s="5"/>
      <c r="X241" s="5"/>
      <c r="Y241" s="9">
        <v>1180000</v>
      </c>
      <c r="Z241" s="9">
        <v>1.5576000000000001</v>
      </c>
      <c r="AA241" s="9">
        <v>8.2600000000000021E-2</v>
      </c>
      <c r="AB241" s="9">
        <v>0.15340000000000001</v>
      </c>
      <c r="AC241" s="9">
        <v>2.3599999999999999E-2</v>
      </c>
      <c r="AD241" s="9">
        <v>7.0800000000000002E-2</v>
      </c>
      <c r="AE241" s="9">
        <v>9.4399999999999998E-2</v>
      </c>
      <c r="AF241" s="9">
        <v>0.87319999999999998</v>
      </c>
      <c r="AG241" s="9">
        <v>5.8999999999999997E-2</v>
      </c>
    </row>
    <row r="242" spans="1:33">
      <c r="A242" s="5">
        <v>200401</v>
      </c>
      <c r="B242" s="5">
        <v>2004</v>
      </c>
      <c r="C242" s="5">
        <v>1</v>
      </c>
      <c r="D242" s="27" t="s">
        <v>1113</v>
      </c>
      <c r="E242" s="5">
        <v>194</v>
      </c>
      <c r="F242" s="5">
        <v>7094</v>
      </c>
      <c r="G242" s="5" t="s">
        <v>90</v>
      </c>
      <c r="H242" s="5" t="s">
        <v>91</v>
      </c>
      <c r="I242" s="5" t="s">
        <v>76</v>
      </c>
      <c r="J242" s="5" t="s">
        <v>1108</v>
      </c>
      <c r="K242" s="5">
        <v>9</v>
      </c>
      <c r="L242" s="5">
        <v>4.5999999999999996</v>
      </c>
      <c r="M242" s="5">
        <v>25</v>
      </c>
      <c r="N242" s="5">
        <v>0.24</v>
      </c>
      <c r="O242" s="5">
        <v>0.25</v>
      </c>
      <c r="P242" s="5">
        <v>0.21</v>
      </c>
      <c r="Q242" s="5">
        <v>0.05</v>
      </c>
      <c r="R242" s="5">
        <v>0.06</v>
      </c>
      <c r="S242" s="5">
        <v>0.02</v>
      </c>
      <c r="T242" s="5">
        <v>0.06</v>
      </c>
      <c r="U242" s="5">
        <v>0.01</v>
      </c>
      <c r="V242" s="5">
        <v>1.37</v>
      </c>
      <c r="W242" s="5"/>
      <c r="X242" s="5"/>
      <c r="Y242" s="9">
        <v>90000</v>
      </c>
      <c r="Z242" s="9">
        <v>2.1600000000000001E-2</v>
      </c>
      <c r="AA242" s="9">
        <v>2.2499999999999999E-2</v>
      </c>
      <c r="AB242" s="9">
        <v>1.89E-2</v>
      </c>
      <c r="AC242" s="9">
        <v>4.4999999999999997E-3</v>
      </c>
      <c r="AD242" s="9">
        <v>5.4000000000000003E-3</v>
      </c>
      <c r="AE242" s="9">
        <v>1.8E-3</v>
      </c>
      <c r="AF242" s="9">
        <v>5.4000000000000003E-3</v>
      </c>
      <c r="AG242" s="9">
        <v>8.9999999999999998E-4</v>
      </c>
    </row>
    <row r="243" spans="1:33">
      <c r="A243" s="5">
        <v>200402</v>
      </c>
      <c r="B243" s="5">
        <v>2004</v>
      </c>
      <c r="C243" s="5">
        <v>2</v>
      </c>
      <c r="D243" s="27" t="s">
        <v>1113</v>
      </c>
      <c r="E243" s="5">
        <v>194</v>
      </c>
      <c r="F243" s="5">
        <v>7094</v>
      </c>
      <c r="G243" s="5" t="s">
        <v>90</v>
      </c>
      <c r="H243" s="5" t="s">
        <v>91</v>
      </c>
      <c r="I243" s="5" t="s">
        <v>76</v>
      </c>
      <c r="J243" s="5" t="s">
        <v>1108</v>
      </c>
      <c r="K243" s="5">
        <v>31</v>
      </c>
      <c r="L243" s="5">
        <v>5.0999999999999996</v>
      </c>
      <c r="M243" s="5">
        <v>7</v>
      </c>
      <c r="N243" s="5">
        <v>1.1200000000000001</v>
      </c>
      <c r="O243" s="5">
        <v>7.0000000000000007E-2</v>
      </c>
      <c r="P243" s="5">
        <v>0.14000000000000001</v>
      </c>
      <c r="Q243" s="5">
        <v>0.01</v>
      </c>
      <c r="R243" s="5">
        <v>0.13</v>
      </c>
      <c r="S243" s="5">
        <v>0.08</v>
      </c>
      <c r="T243" s="5">
        <v>0.72</v>
      </c>
      <c r="U243" s="5">
        <v>0.11</v>
      </c>
      <c r="V243" s="5">
        <v>0.92</v>
      </c>
      <c r="W243" s="5"/>
      <c r="X243" s="5"/>
      <c r="Y243" s="9">
        <v>310000</v>
      </c>
      <c r="Z243" s="9">
        <v>0.34720000000000006</v>
      </c>
      <c r="AA243" s="9">
        <v>2.1700000000000004E-2</v>
      </c>
      <c r="AB243" s="9">
        <v>4.3400000000000008E-2</v>
      </c>
      <c r="AC243" s="9">
        <v>3.0999999999999999E-3</v>
      </c>
      <c r="AD243" s="9">
        <v>4.0300000000000002E-2</v>
      </c>
      <c r="AE243" s="9">
        <v>2.4799999999999999E-2</v>
      </c>
      <c r="AF243" s="9">
        <v>0.22320000000000001</v>
      </c>
      <c r="AG243" s="9">
        <v>3.4099999999999998E-2</v>
      </c>
    </row>
    <row r="244" spans="1:33">
      <c r="A244" s="5">
        <v>200403</v>
      </c>
      <c r="B244" s="5">
        <v>2004</v>
      </c>
      <c r="C244" s="5">
        <v>3</v>
      </c>
      <c r="D244" s="27" t="s">
        <v>1113</v>
      </c>
      <c r="E244" s="5">
        <v>194</v>
      </c>
      <c r="F244" s="5">
        <v>7094</v>
      </c>
      <c r="G244" s="5" t="s">
        <v>90</v>
      </c>
      <c r="H244" s="5" t="s">
        <v>91</v>
      </c>
      <c r="I244" s="5" t="s">
        <v>76</v>
      </c>
      <c r="J244" s="5" t="s">
        <v>1108</v>
      </c>
      <c r="K244" s="5">
        <v>56</v>
      </c>
      <c r="L244" s="5">
        <v>4.9000000000000004</v>
      </c>
      <c r="M244" s="5">
        <v>13</v>
      </c>
      <c r="N244" s="5">
        <v>0.35</v>
      </c>
      <c r="O244" s="5">
        <v>0.11</v>
      </c>
      <c r="P244" s="5">
        <v>0.12</v>
      </c>
      <c r="Q244" s="5">
        <v>0.04</v>
      </c>
      <c r="R244" s="5">
        <v>0.04</v>
      </c>
      <c r="S244" s="5">
        <v>0.02</v>
      </c>
      <c r="T244" s="5">
        <v>0.19</v>
      </c>
      <c r="U244" s="5">
        <v>0.03</v>
      </c>
      <c r="V244" s="5">
        <v>0.78</v>
      </c>
      <c r="W244" s="5"/>
      <c r="X244" s="5"/>
      <c r="Y244" s="9">
        <v>560000</v>
      </c>
      <c r="Z244" s="9">
        <v>0.19600000000000001</v>
      </c>
      <c r="AA244" s="9">
        <v>6.1600000000000002E-2</v>
      </c>
      <c r="AB244" s="9">
        <v>6.7199999999999996E-2</v>
      </c>
      <c r="AC244" s="9">
        <v>2.24E-2</v>
      </c>
      <c r="AD244" s="9">
        <v>2.24E-2</v>
      </c>
      <c r="AE244" s="9">
        <v>1.12E-2</v>
      </c>
      <c r="AF244" s="9">
        <v>0.10639999999999999</v>
      </c>
      <c r="AG244" s="9">
        <v>1.6799999999999999E-2</v>
      </c>
    </row>
    <row r="245" spans="1:33">
      <c r="A245" s="5">
        <v>200404</v>
      </c>
      <c r="B245" s="5">
        <v>2004</v>
      </c>
      <c r="C245" s="5">
        <v>4</v>
      </c>
      <c r="D245" s="27" t="s">
        <v>1113</v>
      </c>
      <c r="E245" s="5">
        <v>194</v>
      </c>
      <c r="F245" s="5">
        <v>7094</v>
      </c>
      <c r="G245" s="5" t="s">
        <v>90</v>
      </c>
      <c r="H245" s="5" t="s">
        <v>91</v>
      </c>
      <c r="I245" s="5" t="s">
        <v>76</v>
      </c>
      <c r="J245" s="5" t="s">
        <v>1108</v>
      </c>
      <c r="K245" s="5">
        <v>34</v>
      </c>
      <c r="L245" s="5">
        <v>5</v>
      </c>
      <c r="M245" s="5">
        <v>11</v>
      </c>
      <c r="N245" s="5">
        <v>0.98</v>
      </c>
      <c r="O245" s="5">
        <v>0.21</v>
      </c>
      <c r="P245" s="5">
        <v>0.33</v>
      </c>
      <c r="Q245" s="5">
        <v>0.21</v>
      </c>
      <c r="R245" s="5">
        <v>0.14000000000000001</v>
      </c>
      <c r="S245" s="5">
        <v>0.06</v>
      </c>
      <c r="T245" s="5">
        <v>0.52</v>
      </c>
      <c r="U245" s="5">
        <v>0.08</v>
      </c>
      <c r="V245" s="5">
        <v>1.23</v>
      </c>
      <c r="W245" s="5"/>
      <c r="X245" s="5"/>
      <c r="Y245" s="9">
        <v>340000</v>
      </c>
      <c r="Z245" s="9">
        <v>0.3332</v>
      </c>
      <c r="AA245" s="9">
        <v>7.1400000000000005E-2</v>
      </c>
      <c r="AB245" s="9">
        <v>0.11219999999999999</v>
      </c>
      <c r="AC245" s="9">
        <v>7.1400000000000005E-2</v>
      </c>
      <c r="AD245" s="9">
        <v>4.760000000000001E-2</v>
      </c>
      <c r="AE245" s="9">
        <v>2.0400000000000001E-2</v>
      </c>
      <c r="AF245" s="9">
        <v>0.17680000000000001</v>
      </c>
      <c r="AG245" s="9">
        <v>2.7199999999999998E-2</v>
      </c>
    </row>
    <row r="246" spans="1:33">
      <c r="A246" s="5">
        <v>200405</v>
      </c>
      <c r="B246" s="5">
        <v>2004</v>
      </c>
      <c r="C246" s="5">
        <v>5</v>
      </c>
      <c r="D246" s="27" t="s">
        <v>1113</v>
      </c>
      <c r="E246" s="5">
        <v>194</v>
      </c>
      <c r="F246" s="5">
        <v>7094</v>
      </c>
      <c r="G246" s="5" t="s">
        <v>90</v>
      </c>
      <c r="H246" s="5" t="s">
        <v>91</v>
      </c>
      <c r="I246" s="5" t="s">
        <v>76</v>
      </c>
      <c r="J246" s="5" t="s">
        <v>1108</v>
      </c>
      <c r="K246" s="5">
        <v>14</v>
      </c>
      <c r="L246" s="5">
        <v>5.3</v>
      </c>
      <c r="M246" s="5">
        <v>5</v>
      </c>
      <c r="N246" s="5">
        <v>0.48</v>
      </c>
      <c r="O246" s="5">
        <v>0.46</v>
      </c>
      <c r="P246" s="5">
        <v>1</v>
      </c>
      <c r="Q246" s="5">
        <v>0.88</v>
      </c>
      <c r="R246" s="5">
        <v>0.8</v>
      </c>
      <c r="S246" s="5">
        <v>0.05</v>
      </c>
      <c r="T246" s="5">
        <v>0.31</v>
      </c>
      <c r="U246" s="5">
        <v>0.31</v>
      </c>
      <c r="V246" s="5">
        <v>1.87</v>
      </c>
      <c r="W246" s="5"/>
      <c r="X246" s="5"/>
      <c r="Y246" s="9">
        <v>140000</v>
      </c>
      <c r="Z246" s="9">
        <v>6.7199999999999996E-2</v>
      </c>
      <c r="AA246" s="9">
        <v>6.4399999999999999E-2</v>
      </c>
      <c r="AB246" s="9">
        <v>0.14000000000000001</v>
      </c>
      <c r="AC246" s="9">
        <v>0.1232</v>
      </c>
      <c r="AD246" s="9">
        <v>0.112</v>
      </c>
      <c r="AE246" s="9">
        <v>7.0000000000000001E-3</v>
      </c>
      <c r="AF246" s="9">
        <v>4.3400000000000001E-2</v>
      </c>
      <c r="AG246" s="9">
        <v>4.3400000000000001E-2</v>
      </c>
    </row>
    <row r="247" spans="1:33">
      <c r="A247" s="5">
        <v>200406</v>
      </c>
      <c r="B247" s="5">
        <v>2004</v>
      </c>
      <c r="C247" s="5">
        <v>6</v>
      </c>
      <c r="D247" s="27" t="s">
        <v>1113</v>
      </c>
      <c r="E247" s="5">
        <v>194</v>
      </c>
      <c r="F247" s="5">
        <v>7094</v>
      </c>
      <c r="G247" s="5" t="s">
        <v>90</v>
      </c>
      <c r="H247" s="5" t="s">
        <v>91</v>
      </c>
      <c r="I247" s="5" t="s">
        <v>76</v>
      </c>
      <c r="J247" s="5" t="s">
        <v>1108</v>
      </c>
      <c r="K247" s="5">
        <v>26</v>
      </c>
      <c r="L247" s="5">
        <v>5.8</v>
      </c>
      <c r="M247" s="5">
        <v>2</v>
      </c>
      <c r="N247" s="5">
        <v>0.24</v>
      </c>
      <c r="O247" s="5">
        <v>0.15</v>
      </c>
      <c r="P247" s="5">
        <v>0.25</v>
      </c>
      <c r="Q247" s="5">
        <v>0.6</v>
      </c>
      <c r="R247" s="5">
        <v>0.05</v>
      </c>
      <c r="S247" s="5">
        <v>0.04</v>
      </c>
      <c r="T247" s="5">
        <v>0.18</v>
      </c>
      <c r="U247" s="5">
        <v>0.42</v>
      </c>
      <c r="V247" s="5">
        <v>0.92</v>
      </c>
      <c r="W247" s="5"/>
      <c r="X247" s="5"/>
      <c r="Y247" s="9">
        <v>259999.99999999997</v>
      </c>
      <c r="Z247" s="9">
        <v>6.239999999999999E-2</v>
      </c>
      <c r="AA247" s="9">
        <v>3.8999999999999993E-2</v>
      </c>
      <c r="AB247" s="9">
        <v>6.4999999999999988E-2</v>
      </c>
      <c r="AC247" s="9">
        <v>0.15599999999999997</v>
      </c>
      <c r="AD247" s="9">
        <v>1.2999999999999999E-2</v>
      </c>
      <c r="AE247" s="9">
        <v>1.0399999999999998E-2</v>
      </c>
      <c r="AF247" s="9">
        <v>4.6799999999999994E-2</v>
      </c>
      <c r="AG247" s="9">
        <v>0.10919999999999999</v>
      </c>
    </row>
    <row r="248" spans="1:33">
      <c r="A248" s="5">
        <v>200407</v>
      </c>
      <c r="B248" s="5">
        <v>2004</v>
      </c>
      <c r="C248" s="5">
        <v>7</v>
      </c>
      <c r="D248" s="27" t="s">
        <v>1113</v>
      </c>
      <c r="E248" s="5">
        <v>194</v>
      </c>
      <c r="F248" s="5">
        <v>7094</v>
      </c>
      <c r="G248" s="5" t="s">
        <v>90</v>
      </c>
      <c r="H248" s="5" t="s">
        <v>91</v>
      </c>
      <c r="I248" s="5" t="s">
        <v>76</v>
      </c>
      <c r="J248" s="5" t="s">
        <v>1108</v>
      </c>
      <c r="K248" s="5">
        <v>155</v>
      </c>
      <c r="L248" s="5">
        <v>5.0999999999999996</v>
      </c>
      <c r="M248" s="5">
        <v>9</v>
      </c>
      <c r="N248" s="5">
        <v>0.06</v>
      </c>
      <c r="O248" s="5">
        <v>0.06</v>
      </c>
      <c r="P248" s="5">
        <v>0.1</v>
      </c>
      <c r="Q248" s="5">
        <v>0.06</v>
      </c>
      <c r="R248" s="5">
        <v>0.01</v>
      </c>
      <c r="S248" s="5">
        <v>0.02</v>
      </c>
      <c r="T248" s="5">
        <v>0.02</v>
      </c>
      <c r="U248" s="5">
        <v>0.06</v>
      </c>
      <c r="V248" s="5">
        <v>0.39</v>
      </c>
      <c r="W248" s="5"/>
      <c r="X248" s="5"/>
      <c r="Y248" s="9">
        <v>1550000</v>
      </c>
      <c r="Z248" s="9">
        <v>9.2999999999999999E-2</v>
      </c>
      <c r="AA248" s="9">
        <v>9.2999999999999999E-2</v>
      </c>
      <c r="AB248" s="9">
        <v>0.155</v>
      </c>
      <c r="AC248" s="9">
        <v>9.2999999999999999E-2</v>
      </c>
      <c r="AD248" s="9">
        <v>1.55E-2</v>
      </c>
      <c r="AE248" s="9">
        <v>3.1E-2</v>
      </c>
      <c r="AF248" s="9">
        <v>3.1E-2</v>
      </c>
      <c r="AG248" s="9">
        <v>9.2999999999999999E-2</v>
      </c>
    </row>
    <row r="249" spans="1:33">
      <c r="A249" s="5">
        <v>200408</v>
      </c>
      <c r="B249" s="5">
        <v>2004</v>
      </c>
      <c r="C249" s="5">
        <v>8</v>
      </c>
      <c r="D249" s="27" t="s">
        <v>1113</v>
      </c>
      <c r="E249" s="5">
        <v>194</v>
      </c>
      <c r="F249" s="5">
        <v>7094</v>
      </c>
      <c r="G249" s="5" t="s">
        <v>90</v>
      </c>
      <c r="H249" s="5" t="s">
        <v>91</v>
      </c>
      <c r="I249" s="5" t="s">
        <v>76</v>
      </c>
      <c r="J249" s="5" t="s">
        <v>1108</v>
      </c>
      <c r="K249" s="5">
        <v>125</v>
      </c>
      <c r="L249" s="5">
        <v>5.5</v>
      </c>
      <c r="M249" s="5">
        <v>3</v>
      </c>
      <c r="N249" s="5">
        <v>0.03</v>
      </c>
      <c r="O249" s="5">
        <v>0.05</v>
      </c>
      <c r="P249" s="5">
        <v>0.08</v>
      </c>
      <c r="Q249" s="5">
        <v>0.1</v>
      </c>
      <c r="R249" s="5">
        <v>0.04</v>
      </c>
      <c r="S249" s="5">
        <v>0.03</v>
      </c>
      <c r="T249" s="5">
        <v>0.03</v>
      </c>
      <c r="U249" s="5">
        <v>0.02</v>
      </c>
      <c r="V249" s="5">
        <v>0.36</v>
      </c>
      <c r="W249" s="5"/>
      <c r="X249" s="5"/>
      <c r="Y249" s="9">
        <v>1250000</v>
      </c>
      <c r="Z249" s="9">
        <v>3.7499999999999999E-2</v>
      </c>
      <c r="AA249" s="9">
        <v>6.25E-2</v>
      </c>
      <c r="AB249" s="9">
        <v>0.1</v>
      </c>
      <c r="AC249" s="9">
        <v>0.125</v>
      </c>
      <c r="AD249" s="9">
        <v>0.05</v>
      </c>
      <c r="AE249" s="9">
        <v>3.7499999999999999E-2</v>
      </c>
      <c r="AF249" s="9">
        <v>3.7499999999999999E-2</v>
      </c>
      <c r="AG249" s="9">
        <v>2.5000000000000001E-2</v>
      </c>
    </row>
    <row r="250" spans="1:33">
      <c r="A250" s="5">
        <v>200409</v>
      </c>
      <c r="B250" s="5">
        <v>2004</v>
      </c>
      <c r="C250" s="5">
        <v>9</v>
      </c>
      <c r="D250" s="27" t="s">
        <v>1113</v>
      </c>
      <c r="E250" s="5">
        <v>194</v>
      </c>
      <c r="F250" s="5">
        <v>7094</v>
      </c>
      <c r="G250" s="5" t="s">
        <v>90</v>
      </c>
      <c r="H250" s="5" t="s">
        <v>91</v>
      </c>
      <c r="I250" s="5" t="s">
        <v>76</v>
      </c>
      <c r="J250" s="5" t="s">
        <v>1108</v>
      </c>
      <c r="K250" s="5">
        <v>150</v>
      </c>
      <c r="L250" s="5">
        <v>5.3</v>
      </c>
      <c r="M250" s="5">
        <v>5</v>
      </c>
      <c r="N250" s="5">
        <v>0.15</v>
      </c>
      <c r="O250" s="5">
        <v>0.04</v>
      </c>
      <c r="P250" s="5">
        <v>0.11</v>
      </c>
      <c r="Q250" s="5">
        <v>0.06</v>
      </c>
      <c r="R250" s="5">
        <v>0.04</v>
      </c>
      <c r="S250" s="5">
        <v>0.02</v>
      </c>
      <c r="T250" s="5">
        <v>0.08</v>
      </c>
      <c r="U250" s="5">
        <v>0.02</v>
      </c>
      <c r="V250" s="5">
        <v>0.46</v>
      </c>
      <c r="W250" s="5"/>
      <c r="X250" s="5"/>
      <c r="Y250" s="9">
        <v>1499999.9999999998</v>
      </c>
      <c r="Z250" s="9">
        <v>0.22499999999999998</v>
      </c>
      <c r="AA250" s="9">
        <v>5.9999999999999991E-2</v>
      </c>
      <c r="AB250" s="9">
        <v>0.16499999999999998</v>
      </c>
      <c r="AC250" s="9">
        <v>8.9999999999999983E-2</v>
      </c>
      <c r="AD250" s="9">
        <v>5.9999999999999991E-2</v>
      </c>
      <c r="AE250" s="9">
        <v>2.9999999999999995E-2</v>
      </c>
      <c r="AF250" s="9">
        <v>0.11999999999999998</v>
      </c>
      <c r="AG250" s="9">
        <v>2.9999999999999995E-2</v>
      </c>
    </row>
    <row r="251" spans="1:33">
      <c r="A251" s="5">
        <v>200410</v>
      </c>
      <c r="B251" s="5">
        <v>2004</v>
      </c>
      <c r="C251" s="5">
        <v>10</v>
      </c>
      <c r="D251" s="27" t="s">
        <v>1113</v>
      </c>
      <c r="E251" s="5">
        <v>194</v>
      </c>
      <c r="F251" s="5">
        <v>7094</v>
      </c>
      <c r="G251" s="5" t="s">
        <v>90</v>
      </c>
      <c r="H251" s="5" t="s">
        <v>91</v>
      </c>
      <c r="I251" s="5" t="s">
        <v>76</v>
      </c>
      <c r="J251" s="5" t="s">
        <v>1108</v>
      </c>
      <c r="K251" s="5">
        <v>47</v>
      </c>
      <c r="L251" s="5">
        <v>5.2</v>
      </c>
      <c r="M251" s="5">
        <v>7</v>
      </c>
      <c r="N251" s="5">
        <v>0.13</v>
      </c>
      <c r="O251" s="5">
        <v>0.09</v>
      </c>
      <c r="P251" s="5">
        <v>0.06</v>
      </c>
      <c r="Q251" s="5">
        <v>0.05</v>
      </c>
      <c r="R251" s="5">
        <v>7.0000000000000007E-2</v>
      </c>
      <c r="S251" s="5">
        <v>0.03</v>
      </c>
      <c r="T251" s="5">
        <v>0.08</v>
      </c>
      <c r="U251" s="5">
        <v>0.03</v>
      </c>
      <c r="V251" s="5">
        <v>0.46</v>
      </c>
      <c r="W251" s="5"/>
      <c r="X251" s="5"/>
      <c r="Y251" s="9">
        <v>470000</v>
      </c>
      <c r="Z251" s="9">
        <v>6.1100000000000002E-2</v>
      </c>
      <c r="AA251" s="9">
        <v>4.2299999999999997E-2</v>
      </c>
      <c r="AB251" s="9">
        <v>2.8199999999999999E-2</v>
      </c>
      <c r="AC251" s="9">
        <v>2.35E-2</v>
      </c>
      <c r="AD251" s="9">
        <v>3.2899999999999999E-2</v>
      </c>
      <c r="AE251" s="9">
        <v>1.41E-2</v>
      </c>
      <c r="AF251" s="9">
        <v>3.7600000000000001E-2</v>
      </c>
      <c r="AG251" s="9">
        <v>1.41E-2</v>
      </c>
    </row>
    <row r="252" spans="1:33">
      <c r="A252" s="5">
        <v>200411</v>
      </c>
      <c r="B252" s="5">
        <v>2004</v>
      </c>
      <c r="C252" s="5">
        <v>11</v>
      </c>
      <c r="D252" s="27" t="s">
        <v>1113</v>
      </c>
      <c r="E252" s="5">
        <v>194</v>
      </c>
      <c r="F252" s="5">
        <v>7094</v>
      </c>
      <c r="G252" s="5" t="s">
        <v>90</v>
      </c>
      <c r="H252" s="5" t="s">
        <v>91</v>
      </c>
      <c r="I252" s="5" t="s">
        <v>76</v>
      </c>
      <c r="J252" s="5" t="s">
        <v>1108</v>
      </c>
      <c r="K252" s="5">
        <v>64</v>
      </c>
      <c r="L252" s="5">
        <v>5.2</v>
      </c>
      <c r="M252" s="5">
        <v>7</v>
      </c>
      <c r="N252" s="5">
        <v>0.39</v>
      </c>
      <c r="O252" s="5">
        <v>7.0000000000000007E-2</v>
      </c>
      <c r="P252" s="5">
        <v>0.05</v>
      </c>
      <c r="Q252" s="5">
        <v>0.01</v>
      </c>
      <c r="R252" s="5">
        <v>0.05</v>
      </c>
      <c r="S252" s="5">
        <v>0.03</v>
      </c>
      <c r="T252" s="5">
        <v>0.23</v>
      </c>
      <c r="U252" s="5">
        <v>0.02</v>
      </c>
      <c r="V252" s="5">
        <v>0.53</v>
      </c>
      <c r="W252" s="5"/>
      <c r="X252" s="5"/>
      <c r="Y252" s="9">
        <v>640000</v>
      </c>
      <c r="Z252" s="9">
        <v>0.24959999999999999</v>
      </c>
      <c r="AA252" s="9">
        <v>4.4800000000000006E-2</v>
      </c>
      <c r="AB252" s="9">
        <v>3.2000000000000001E-2</v>
      </c>
      <c r="AC252" s="9">
        <v>6.4000000000000003E-3</v>
      </c>
      <c r="AD252" s="9">
        <v>3.2000000000000001E-2</v>
      </c>
      <c r="AE252" s="9">
        <v>1.9199999999999998E-2</v>
      </c>
      <c r="AF252" s="9">
        <v>0.1472</v>
      </c>
      <c r="AG252" s="9">
        <v>1.2800000000000001E-2</v>
      </c>
    </row>
    <row r="253" spans="1:33">
      <c r="A253" s="5">
        <v>200412</v>
      </c>
      <c r="B253" s="5">
        <v>2004</v>
      </c>
      <c r="C253" s="5">
        <v>12</v>
      </c>
      <c r="D253" s="27" t="s">
        <v>1113</v>
      </c>
      <c r="E253" s="5">
        <v>194</v>
      </c>
      <c r="F253" s="5">
        <v>7094</v>
      </c>
      <c r="G253" s="5" t="s">
        <v>90</v>
      </c>
      <c r="H253" s="5" t="s">
        <v>91</v>
      </c>
      <c r="I253" s="5" t="s">
        <v>76</v>
      </c>
      <c r="J253" s="5" t="s">
        <v>1108</v>
      </c>
      <c r="K253" s="5">
        <v>83</v>
      </c>
      <c r="L253" s="5">
        <v>5.2</v>
      </c>
      <c r="M253" s="5">
        <v>6</v>
      </c>
      <c r="N253" s="5">
        <v>1.01</v>
      </c>
      <c r="O253" s="5">
        <v>0.06</v>
      </c>
      <c r="P253" s="5">
        <v>7.0000000000000007E-2</v>
      </c>
      <c r="Q253" s="5">
        <v>0.03</v>
      </c>
      <c r="R253" s="5">
        <v>7.0000000000000007E-2</v>
      </c>
      <c r="S253" s="5">
        <v>0.08</v>
      </c>
      <c r="T253" s="5">
        <v>0.66</v>
      </c>
      <c r="U253" s="5">
        <v>0.04</v>
      </c>
      <c r="V253" s="5">
        <v>0.75</v>
      </c>
      <c r="W253" s="5"/>
      <c r="X253" s="5"/>
      <c r="Y253" s="9">
        <v>830000</v>
      </c>
      <c r="Z253" s="9">
        <v>0.83830000000000005</v>
      </c>
      <c r="AA253" s="9">
        <v>4.9799999999999997E-2</v>
      </c>
      <c r="AB253" s="9">
        <v>5.8100000000000006E-2</v>
      </c>
      <c r="AC253" s="9">
        <v>2.4899999999999999E-2</v>
      </c>
      <c r="AD253" s="9">
        <v>5.8100000000000006E-2</v>
      </c>
      <c r="AE253" s="9">
        <v>6.6400000000000001E-2</v>
      </c>
      <c r="AF253" s="9">
        <v>0.54779999999999995</v>
      </c>
      <c r="AG253" s="9">
        <v>3.32E-2</v>
      </c>
    </row>
    <row r="254" spans="1:33">
      <c r="A254" s="5">
        <v>200501</v>
      </c>
      <c r="B254" s="5">
        <v>2005</v>
      </c>
      <c r="C254" s="5">
        <v>1</v>
      </c>
      <c r="D254" s="27" t="s">
        <v>1113</v>
      </c>
      <c r="E254" s="5">
        <v>194</v>
      </c>
      <c r="F254" s="5">
        <v>7094</v>
      </c>
      <c r="G254" s="5" t="s">
        <v>90</v>
      </c>
      <c r="H254" s="5" t="s">
        <v>91</v>
      </c>
      <c r="I254" s="5" t="s">
        <v>76</v>
      </c>
      <c r="J254" s="5" t="s">
        <v>1108</v>
      </c>
      <c r="K254" s="5">
        <v>69</v>
      </c>
      <c r="L254" s="5">
        <v>5.0999999999999996</v>
      </c>
      <c r="M254" s="5">
        <v>7</v>
      </c>
      <c r="N254" s="5">
        <v>0.89</v>
      </c>
      <c r="O254" s="5">
        <v>0.09</v>
      </c>
      <c r="P254" s="5">
        <v>0.08</v>
      </c>
      <c r="Q254" s="5">
        <v>0.01</v>
      </c>
      <c r="R254" s="5">
        <v>0.03</v>
      </c>
      <c r="S254" s="5">
        <v>0.06</v>
      </c>
      <c r="T254" s="5">
        <v>0.54</v>
      </c>
      <c r="U254" s="5">
        <v>0.02</v>
      </c>
      <c r="V254" s="5">
        <v>0.79</v>
      </c>
      <c r="W254" s="5"/>
      <c r="X254" s="5"/>
      <c r="Y254" s="9">
        <v>690000</v>
      </c>
      <c r="Z254" s="9">
        <v>0.61409999999999998</v>
      </c>
      <c r="AA254" s="9">
        <v>6.2100000000000002E-2</v>
      </c>
      <c r="AB254" s="9">
        <v>5.5199999999999999E-2</v>
      </c>
      <c r="AC254" s="9">
        <v>6.8999999999999999E-3</v>
      </c>
      <c r="AD254" s="9">
        <v>2.07E-2</v>
      </c>
      <c r="AE254" s="9">
        <v>4.1399999999999999E-2</v>
      </c>
      <c r="AF254" s="9">
        <v>0.37259999999999999</v>
      </c>
      <c r="AG254" s="9">
        <v>1.38E-2</v>
      </c>
    </row>
    <row r="255" spans="1:33">
      <c r="A255" s="5">
        <v>200502</v>
      </c>
      <c r="B255" s="5">
        <v>2005</v>
      </c>
      <c r="C255" s="5">
        <v>2</v>
      </c>
      <c r="D255" s="27" t="s">
        <v>1113</v>
      </c>
      <c r="E255" s="5">
        <v>194</v>
      </c>
      <c r="F255" s="5">
        <v>7094</v>
      </c>
      <c r="G255" s="5" t="s">
        <v>90</v>
      </c>
      <c r="H255" s="5" t="s">
        <v>91</v>
      </c>
      <c r="I255" s="5" t="s">
        <v>76</v>
      </c>
      <c r="J255" s="5" t="s">
        <v>1108</v>
      </c>
      <c r="K255" s="5">
        <v>30</v>
      </c>
      <c r="L255" s="5">
        <v>4.8</v>
      </c>
      <c r="M255" s="5">
        <v>15</v>
      </c>
      <c r="N255" s="5">
        <v>0.59</v>
      </c>
      <c r="O255" s="5">
        <v>0.13</v>
      </c>
      <c r="P255" s="5">
        <v>0.12</v>
      </c>
      <c r="Q255" s="5">
        <v>0.03</v>
      </c>
      <c r="R255" s="5">
        <v>0.04</v>
      </c>
      <c r="S255" s="5">
        <v>0.04</v>
      </c>
      <c r="T255" s="5">
        <v>0.33</v>
      </c>
      <c r="U255" s="5">
        <v>0.04</v>
      </c>
      <c r="V255" s="5">
        <v>0.93</v>
      </c>
      <c r="W255" s="5"/>
      <c r="X255" s="5"/>
      <c r="Y255" s="9">
        <v>300000</v>
      </c>
      <c r="Z255" s="9">
        <v>0.17699999999999999</v>
      </c>
      <c r="AA255" s="9">
        <v>3.9E-2</v>
      </c>
      <c r="AB255" s="9">
        <v>3.5999999999999997E-2</v>
      </c>
      <c r="AC255" s="9">
        <v>8.9999999999999993E-3</v>
      </c>
      <c r="AD255" s="9">
        <v>1.2E-2</v>
      </c>
      <c r="AE255" s="9">
        <v>1.2E-2</v>
      </c>
      <c r="AF255" s="9">
        <v>9.9000000000000005E-2</v>
      </c>
      <c r="AG255" s="9">
        <v>1.2E-2</v>
      </c>
    </row>
    <row r="256" spans="1:33">
      <c r="A256" s="5">
        <v>200503</v>
      </c>
      <c r="B256" s="5">
        <v>2005</v>
      </c>
      <c r="C256" s="5">
        <v>3</v>
      </c>
      <c r="D256" s="27" t="s">
        <v>1113</v>
      </c>
      <c r="E256" s="5">
        <v>194</v>
      </c>
      <c r="F256" s="5">
        <v>7094</v>
      </c>
      <c r="G256" s="5" t="s">
        <v>90</v>
      </c>
      <c r="H256" s="5" t="s">
        <v>91</v>
      </c>
      <c r="I256" s="5" t="s">
        <v>76</v>
      </c>
      <c r="J256" s="5" t="s">
        <v>1108</v>
      </c>
      <c r="K256" s="5">
        <v>23</v>
      </c>
      <c r="L256" s="5">
        <v>5</v>
      </c>
      <c r="M256" s="5">
        <v>11</v>
      </c>
      <c r="N256" s="5">
        <v>0.31</v>
      </c>
      <c r="O256" s="5">
        <v>0.14000000000000001</v>
      </c>
      <c r="P256" s="5">
        <v>0.12</v>
      </c>
      <c r="Q256" s="5">
        <v>0.09</v>
      </c>
      <c r="R256" s="5">
        <v>0.16</v>
      </c>
      <c r="S256" s="5">
        <v>0.03</v>
      </c>
      <c r="T256" s="5">
        <v>0.21</v>
      </c>
      <c r="U256" s="5">
        <v>0.13</v>
      </c>
      <c r="V256" s="5">
        <v>0.68</v>
      </c>
      <c r="W256" s="5"/>
      <c r="X256" s="5"/>
      <c r="Y256" s="9">
        <v>230000</v>
      </c>
      <c r="Z256" s="9">
        <v>7.1300000000000002E-2</v>
      </c>
      <c r="AA256" s="9">
        <v>3.2200000000000006E-2</v>
      </c>
      <c r="AB256" s="9">
        <v>2.76E-2</v>
      </c>
      <c r="AC256" s="9">
        <v>2.07E-2</v>
      </c>
      <c r="AD256" s="9">
        <v>3.6799999999999999E-2</v>
      </c>
      <c r="AE256" s="9">
        <v>6.8999999999999999E-3</v>
      </c>
      <c r="AF256" s="9">
        <v>4.8300000000000003E-2</v>
      </c>
      <c r="AG256" s="9">
        <v>2.9899999999999999E-2</v>
      </c>
    </row>
    <row r="257" spans="1:33">
      <c r="A257" s="5">
        <v>200504</v>
      </c>
      <c r="B257" s="5">
        <v>2005</v>
      </c>
      <c r="C257" s="5">
        <v>4</v>
      </c>
      <c r="D257" s="27" t="s">
        <v>1113</v>
      </c>
      <c r="E257" s="5">
        <v>194</v>
      </c>
      <c r="F257" s="5">
        <v>7094</v>
      </c>
      <c r="G257" s="5" t="s">
        <v>90</v>
      </c>
      <c r="H257" s="5" t="s">
        <v>91</v>
      </c>
      <c r="I257" s="5" t="s">
        <v>76</v>
      </c>
      <c r="J257" s="5" t="s">
        <v>1108</v>
      </c>
      <c r="K257" s="5">
        <v>13</v>
      </c>
      <c r="L257" s="5">
        <v>4.8</v>
      </c>
      <c r="M257" s="5">
        <v>14</v>
      </c>
      <c r="N257" s="5">
        <v>0.26</v>
      </c>
      <c r="O257" s="5">
        <v>0.18</v>
      </c>
      <c r="P257" s="5">
        <v>0.15</v>
      </c>
      <c r="Q257" s="5">
        <v>0.09</v>
      </c>
      <c r="R257" s="5">
        <v>0.1</v>
      </c>
      <c r="S257" s="5">
        <v>0.03</v>
      </c>
      <c r="T257" s="5">
        <v>0.16</v>
      </c>
      <c r="U257" s="5">
        <v>0.11</v>
      </c>
      <c r="V257" s="5">
        <v>0.88</v>
      </c>
      <c r="W257" s="5"/>
      <c r="X257" s="5"/>
      <c r="Y257" s="9">
        <v>129999.99999999999</v>
      </c>
      <c r="Z257" s="9">
        <v>3.3799999999999997E-2</v>
      </c>
      <c r="AA257" s="9">
        <v>2.3399999999999997E-2</v>
      </c>
      <c r="AB257" s="9">
        <v>1.9499999999999997E-2</v>
      </c>
      <c r="AC257" s="9">
        <v>1.1699999999999999E-2</v>
      </c>
      <c r="AD257" s="9">
        <v>1.2999999999999999E-2</v>
      </c>
      <c r="AE257" s="9">
        <v>3.8999999999999994E-3</v>
      </c>
      <c r="AF257" s="9">
        <v>2.0799999999999996E-2</v>
      </c>
      <c r="AG257" s="9">
        <v>1.4299999999999998E-2</v>
      </c>
    </row>
    <row r="258" spans="1:33">
      <c r="A258" s="5">
        <v>200505</v>
      </c>
      <c r="B258" s="5">
        <v>2005</v>
      </c>
      <c r="C258" s="5">
        <v>5</v>
      </c>
      <c r="D258" s="27" t="s">
        <v>1113</v>
      </c>
      <c r="E258" s="5">
        <v>194</v>
      </c>
      <c r="F258" s="5">
        <v>7094</v>
      </c>
      <c r="G258" s="5" t="s">
        <v>90</v>
      </c>
      <c r="H258" s="5" t="s">
        <v>91</v>
      </c>
      <c r="I258" s="5" t="s">
        <v>76</v>
      </c>
      <c r="J258" s="5" t="s">
        <v>1108</v>
      </c>
      <c r="K258" s="5">
        <v>56</v>
      </c>
      <c r="L258" s="5">
        <v>5</v>
      </c>
      <c r="M258" s="5">
        <v>10</v>
      </c>
      <c r="N258" s="5">
        <v>0.31</v>
      </c>
      <c r="O258" s="5">
        <v>0.15</v>
      </c>
      <c r="P258" s="5">
        <v>0.27</v>
      </c>
      <c r="Q258" s="5">
        <v>0.12</v>
      </c>
      <c r="R258" s="5">
        <v>0.24</v>
      </c>
      <c r="S258" s="5">
        <v>0.03</v>
      </c>
      <c r="T258" s="5">
        <v>0.2</v>
      </c>
      <c r="U258" s="5">
        <v>0.17</v>
      </c>
      <c r="V258" s="5">
        <v>0.88</v>
      </c>
      <c r="W258" s="5"/>
      <c r="X258" s="5"/>
      <c r="Y258" s="9">
        <v>560000</v>
      </c>
      <c r="Z258" s="9">
        <v>0.1736</v>
      </c>
      <c r="AA258" s="9">
        <v>8.4000000000000005E-2</v>
      </c>
      <c r="AB258" s="9">
        <v>0.1512</v>
      </c>
      <c r="AC258" s="9">
        <v>6.7199999999999996E-2</v>
      </c>
      <c r="AD258" s="9">
        <v>0.13439999999999999</v>
      </c>
      <c r="AE258" s="9">
        <v>1.6799999999999999E-2</v>
      </c>
      <c r="AF258" s="9">
        <v>0.112</v>
      </c>
      <c r="AG258" s="9">
        <v>9.5200000000000007E-2</v>
      </c>
    </row>
    <row r="259" spans="1:33">
      <c r="A259" s="5">
        <v>200506</v>
      </c>
      <c r="B259" s="5">
        <v>2005</v>
      </c>
      <c r="C259" s="5">
        <v>6</v>
      </c>
      <c r="D259" s="27" t="s">
        <v>1113</v>
      </c>
      <c r="E259" s="5">
        <v>194</v>
      </c>
      <c r="F259" s="5">
        <v>7094</v>
      </c>
      <c r="G259" s="5" t="s">
        <v>90</v>
      </c>
      <c r="H259" s="5" t="s">
        <v>91</v>
      </c>
      <c r="I259" s="5" t="s">
        <v>76</v>
      </c>
      <c r="J259" s="5" t="s">
        <v>1108</v>
      </c>
      <c r="K259" s="5">
        <v>103</v>
      </c>
      <c r="L259" s="5">
        <v>5.0999999999999996</v>
      </c>
      <c r="M259" s="5">
        <v>9</v>
      </c>
      <c r="N259" s="5">
        <v>0.12</v>
      </c>
      <c r="O259" s="5">
        <v>0.08</v>
      </c>
      <c r="P259" s="5">
        <v>0.17</v>
      </c>
      <c r="Q259" s="5">
        <v>0.06</v>
      </c>
      <c r="R259" s="5">
        <v>0.06</v>
      </c>
      <c r="S259" s="5">
        <v>0.03</v>
      </c>
      <c r="T259" s="5">
        <v>7.0000000000000007E-2</v>
      </c>
      <c r="U259" s="5">
        <v>0.04</v>
      </c>
      <c r="V259" s="5">
        <v>0.66</v>
      </c>
      <c r="W259" s="5"/>
      <c r="X259" s="5"/>
      <c r="Y259" s="9">
        <v>1030000</v>
      </c>
      <c r="Z259" s="9">
        <v>0.1236</v>
      </c>
      <c r="AA259" s="9">
        <v>8.2400000000000001E-2</v>
      </c>
      <c r="AB259" s="9">
        <v>0.17510000000000001</v>
      </c>
      <c r="AC259" s="9">
        <v>6.1800000000000001E-2</v>
      </c>
      <c r="AD259" s="9">
        <v>6.1800000000000001E-2</v>
      </c>
      <c r="AE259" s="9">
        <v>3.09E-2</v>
      </c>
      <c r="AF259" s="9">
        <v>7.2099999999999997E-2</v>
      </c>
      <c r="AG259" s="9">
        <v>4.1200000000000001E-2</v>
      </c>
    </row>
    <row r="260" spans="1:33">
      <c r="A260" s="5">
        <v>200507</v>
      </c>
      <c r="B260" s="5">
        <v>2005</v>
      </c>
      <c r="C260" s="5">
        <v>7</v>
      </c>
      <c r="D260" s="27" t="s">
        <v>1113</v>
      </c>
      <c r="E260" s="5">
        <v>194</v>
      </c>
      <c r="F260" s="5">
        <v>7094</v>
      </c>
      <c r="G260" s="5" t="s">
        <v>90</v>
      </c>
      <c r="H260" s="5" t="s">
        <v>91</v>
      </c>
      <c r="I260" s="5" t="s">
        <v>76</v>
      </c>
      <c r="J260" s="5" t="s">
        <v>1108</v>
      </c>
      <c r="K260" s="5"/>
      <c r="L260" s="5"/>
      <c r="M260" s="5"/>
      <c r="N260" s="5"/>
      <c r="O260" s="5"/>
      <c r="P260" s="5"/>
      <c r="Q260" s="5"/>
      <c r="R260" s="5"/>
      <c r="S260" s="5"/>
      <c r="T260" s="5"/>
      <c r="U260" s="5"/>
      <c r="V260" s="5"/>
      <c r="W260" s="5"/>
      <c r="X260" s="5" t="s">
        <v>94</v>
      </c>
      <c r="Y260" s="9">
        <v>0</v>
      </c>
      <c r="Z260" s="9" t="s">
        <v>45</v>
      </c>
      <c r="AA260" s="9" t="s">
        <v>45</v>
      </c>
      <c r="AB260" s="9" t="s">
        <v>45</v>
      </c>
      <c r="AC260" s="9" t="s">
        <v>45</v>
      </c>
      <c r="AD260" s="9" t="s">
        <v>45</v>
      </c>
      <c r="AE260" s="9" t="s">
        <v>45</v>
      </c>
      <c r="AF260" s="9" t="s">
        <v>45</v>
      </c>
      <c r="AG260" s="9" t="s">
        <v>45</v>
      </c>
    </row>
    <row r="261" spans="1:33">
      <c r="A261" s="5">
        <v>200508</v>
      </c>
      <c r="B261" s="5">
        <v>2005</v>
      </c>
      <c r="C261" s="5">
        <v>8</v>
      </c>
      <c r="D261" s="27" t="s">
        <v>1113</v>
      </c>
      <c r="E261" s="5">
        <v>194</v>
      </c>
      <c r="F261" s="5">
        <v>7094</v>
      </c>
      <c r="G261" s="5" t="s">
        <v>90</v>
      </c>
      <c r="H261" s="5" t="s">
        <v>91</v>
      </c>
      <c r="I261" s="5" t="s">
        <v>76</v>
      </c>
      <c r="J261" s="5" t="s">
        <v>1108</v>
      </c>
      <c r="K261" s="5">
        <v>53</v>
      </c>
      <c r="L261" s="5">
        <v>4.9000000000000004</v>
      </c>
      <c r="M261" s="5">
        <v>13</v>
      </c>
      <c r="N261" s="5">
        <v>0.06</v>
      </c>
      <c r="O261" s="5">
        <v>0.09</v>
      </c>
      <c r="P261" s="5">
        <v>0.13</v>
      </c>
      <c r="Q261" s="5">
        <v>0.01</v>
      </c>
      <c r="R261" s="5">
        <v>7.0000000000000007E-2</v>
      </c>
      <c r="S261" s="5">
        <v>0.03</v>
      </c>
      <c r="T261" s="5">
        <v>0.05</v>
      </c>
      <c r="U261" s="5">
        <v>0.04</v>
      </c>
      <c r="V261" s="5">
        <v>0.7</v>
      </c>
      <c r="W261" s="5"/>
      <c r="X261" s="5" t="s">
        <v>95</v>
      </c>
      <c r="Y261" s="9">
        <v>530000</v>
      </c>
      <c r="Z261" s="9">
        <v>3.1800000000000002E-2</v>
      </c>
      <c r="AA261" s="9">
        <v>4.7699999999999999E-2</v>
      </c>
      <c r="AB261" s="9">
        <v>6.8900000000000003E-2</v>
      </c>
      <c r="AC261" s="9">
        <v>5.3E-3</v>
      </c>
      <c r="AD261" s="9">
        <v>3.7100000000000001E-2</v>
      </c>
      <c r="AE261" s="9">
        <v>1.5900000000000001E-2</v>
      </c>
      <c r="AF261" s="9">
        <v>2.6499999999999999E-2</v>
      </c>
      <c r="AG261" s="9">
        <v>2.12E-2</v>
      </c>
    </row>
    <row r="262" spans="1:33">
      <c r="A262" s="5">
        <v>200509</v>
      </c>
      <c r="B262" s="5">
        <v>2005</v>
      </c>
      <c r="C262" s="5">
        <v>9</v>
      </c>
      <c r="D262" s="27" t="s">
        <v>1113</v>
      </c>
      <c r="E262" s="5">
        <v>194</v>
      </c>
      <c r="F262" s="5">
        <v>7094</v>
      </c>
      <c r="G262" s="5" t="s">
        <v>90</v>
      </c>
      <c r="H262" s="5" t="s">
        <v>91</v>
      </c>
      <c r="I262" s="5" t="s">
        <v>76</v>
      </c>
      <c r="J262" s="5" t="s">
        <v>1108</v>
      </c>
      <c r="K262" s="5">
        <v>23</v>
      </c>
      <c r="L262" s="5">
        <v>5.2</v>
      </c>
      <c r="M262" s="5">
        <v>6</v>
      </c>
      <c r="N262" s="5">
        <v>0.42</v>
      </c>
      <c r="O262" s="5">
        <v>7.0000000000000007E-2</v>
      </c>
      <c r="P262" s="5">
        <v>0.13</v>
      </c>
      <c r="Q262" s="5">
        <v>0.1</v>
      </c>
      <c r="R262" s="5">
        <v>0.08</v>
      </c>
      <c r="S262" s="5">
        <v>0.04</v>
      </c>
      <c r="T262" s="5">
        <v>0.23</v>
      </c>
      <c r="U262" s="5">
        <v>0.09</v>
      </c>
      <c r="V262" s="5">
        <v>0.57999999999999996</v>
      </c>
      <c r="W262" s="5"/>
      <c r="X262" s="5"/>
      <c r="Y262" s="9">
        <v>230000</v>
      </c>
      <c r="Z262" s="9">
        <v>9.6600000000000005E-2</v>
      </c>
      <c r="AA262" s="9">
        <v>1.6100000000000003E-2</v>
      </c>
      <c r="AB262" s="9">
        <v>2.9899999999999999E-2</v>
      </c>
      <c r="AC262" s="9">
        <v>2.3E-2</v>
      </c>
      <c r="AD262" s="9">
        <v>1.84E-2</v>
      </c>
      <c r="AE262" s="9">
        <v>9.1999999999999998E-3</v>
      </c>
      <c r="AF262" s="9">
        <v>5.2900000000000003E-2</v>
      </c>
      <c r="AG262" s="9">
        <v>2.07E-2</v>
      </c>
    </row>
    <row r="263" spans="1:33">
      <c r="A263" s="5">
        <v>200510</v>
      </c>
      <c r="B263" s="5">
        <v>2005</v>
      </c>
      <c r="C263" s="5">
        <v>10</v>
      </c>
      <c r="D263" s="27" t="s">
        <v>1113</v>
      </c>
      <c r="E263" s="5">
        <v>194</v>
      </c>
      <c r="F263" s="5">
        <v>7094</v>
      </c>
      <c r="G263" s="5" t="s">
        <v>90</v>
      </c>
      <c r="H263" s="5" t="s">
        <v>91</v>
      </c>
      <c r="I263" s="5" t="s">
        <v>76</v>
      </c>
      <c r="J263" s="5" t="s">
        <v>1108</v>
      </c>
      <c r="K263" s="5">
        <v>16</v>
      </c>
      <c r="L263" s="5">
        <v>5</v>
      </c>
      <c r="M263" s="5">
        <v>9</v>
      </c>
      <c r="N263" s="5">
        <v>0.41</v>
      </c>
      <c r="O263" s="5">
        <v>0.18</v>
      </c>
      <c r="P263" s="5">
        <v>0.25</v>
      </c>
      <c r="Q263" s="5">
        <v>0.2</v>
      </c>
      <c r="R263" s="5">
        <v>0.08</v>
      </c>
      <c r="S263" s="5">
        <v>0.04</v>
      </c>
      <c r="T263" s="5">
        <v>0.27</v>
      </c>
      <c r="U263" s="5">
        <v>0.11</v>
      </c>
      <c r="V263" s="5">
        <v>9.26</v>
      </c>
      <c r="W263" s="5"/>
      <c r="X263" s="5" t="s">
        <v>96</v>
      </c>
      <c r="Y263" s="9">
        <v>160000</v>
      </c>
      <c r="Z263" s="9">
        <v>6.5600000000000006E-2</v>
      </c>
      <c r="AA263" s="9">
        <v>2.8799999999999999E-2</v>
      </c>
      <c r="AB263" s="9">
        <v>0.04</v>
      </c>
      <c r="AC263" s="9">
        <v>3.2000000000000001E-2</v>
      </c>
      <c r="AD263" s="9">
        <v>1.2800000000000001E-2</v>
      </c>
      <c r="AE263" s="9">
        <v>6.4000000000000003E-3</v>
      </c>
      <c r="AF263" s="9">
        <v>4.3200000000000002E-2</v>
      </c>
      <c r="AG263" s="9">
        <v>1.7600000000000001E-2</v>
      </c>
    </row>
    <row r="264" spans="1:33">
      <c r="A264" s="5">
        <v>200511</v>
      </c>
      <c r="B264" s="5">
        <v>2005</v>
      </c>
      <c r="C264" s="5">
        <v>11</v>
      </c>
      <c r="D264" s="27" t="s">
        <v>1113</v>
      </c>
      <c r="E264" s="5">
        <v>194</v>
      </c>
      <c r="F264" s="5">
        <v>7094</v>
      </c>
      <c r="G264" s="5" t="s">
        <v>90</v>
      </c>
      <c r="H264" s="5" t="s">
        <v>91</v>
      </c>
      <c r="I264" s="5" t="s">
        <v>76</v>
      </c>
      <c r="J264" s="5" t="s">
        <v>1108</v>
      </c>
      <c r="K264" s="5">
        <v>81</v>
      </c>
      <c r="L264" s="5">
        <v>5</v>
      </c>
      <c r="M264" s="5">
        <v>9</v>
      </c>
      <c r="N264" s="5">
        <v>0.18</v>
      </c>
      <c r="O264" s="5">
        <v>0.12</v>
      </c>
      <c r="P264" s="5">
        <v>0.1</v>
      </c>
      <c r="Q264" s="5">
        <v>0.06</v>
      </c>
      <c r="R264" s="5">
        <v>0.14000000000000001</v>
      </c>
      <c r="S264" s="5">
        <v>0.06</v>
      </c>
      <c r="T264" s="5">
        <v>0.08</v>
      </c>
      <c r="U264" s="5">
        <v>0.04</v>
      </c>
      <c r="V264" s="5">
        <v>0.59</v>
      </c>
      <c r="W264" s="5"/>
      <c r="X264" s="5"/>
      <c r="Y264" s="9">
        <v>810000</v>
      </c>
      <c r="Z264" s="9">
        <v>0.14580000000000001</v>
      </c>
      <c r="AA264" s="9">
        <v>9.7199999999999995E-2</v>
      </c>
      <c r="AB264" s="9">
        <v>8.1000000000000003E-2</v>
      </c>
      <c r="AC264" s="9">
        <v>4.8599999999999997E-2</v>
      </c>
      <c r="AD264" s="9">
        <v>0.11340000000000001</v>
      </c>
      <c r="AE264" s="9">
        <v>4.8599999999999997E-2</v>
      </c>
      <c r="AF264" s="9">
        <v>6.4799999999999996E-2</v>
      </c>
      <c r="AG264" s="9">
        <v>3.2399999999999998E-2</v>
      </c>
    </row>
    <row r="265" spans="1:33">
      <c r="A265" s="5">
        <v>200512</v>
      </c>
      <c r="B265" s="5">
        <v>2005</v>
      </c>
      <c r="C265" s="5">
        <v>12</v>
      </c>
      <c r="D265" s="27" t="s">
        <v>1113</v>
      </c>
      <c r="E265" s="5">
        <v>194</v>
      </c>
      <c r="F265" s="5">
        <v>7094</v>
      </c>
      <c r="G265" s="5" t="s">
        <v>90</v>
      </c>
      <c r="H265" s="5" t="s">
        <v>91</v>
      </c>
      <c r="I265" s="5" t="s">
        <v>76</v>
      </c>
      <c r="J265" s="5" t="s">
        <v>1108</v>
      </c>
      <c r="K265" s="5">
        <v>65</v>
      </c>
      <c r="L265" s="5">
        <v>5.0999999999999996</v>
      </c>
      <c r="M265" s="5">
        <v>8</v>
      </c>
      <c r="N265" s="5">
        <v>0.62</v>
      </c>
      <c r="O265" s="5">
        <v>7.0000000000000007E-2</v>
      </c>
      <c r="P265" s="5">
        <v>0.09</v>
      </c>
      <c r="Q265" s="5">
        <v>0.02</v>
      </c>
      <c r="R265" s="5">
        <v>0.08</v>
      </c>
      <c r="S265" s="5">
        <v>0.05</v>
      </c>
      <c r="T265" s="5">
        <v>0.38</v>
      </c>
      <c r="U265" s="5">
        <v>0.03</v>
      </c>
      <c r="V265" s="5">
        <v>0.64</v>
      </c>
      <c r="W265" s="5"/>
      <c r="X265" s="5"/>
      <c r="Y265" s="9">
        <v>650000</v>
      </c>
      <c r="Z265" s="9">
        <v>0.40300000000000002</v>
      </c>
      <c r="AA265" s="9">
        <v>4.5500000000000006E-2</v>
      </c>
      <c r="AB265" s="9">
        <v>5.8500000000000003E-2</v>
      </c>
      <c r="AC265" s="9">
        <v>1.2999999999999999E-2</v>
      </c>
      <c r="AD265" s="9">
        <v>5.1999999999999998E-2</v>
      </c>
      <c r="AE265" s="9">
        <v>3.2500000000000001E-2</v>
      </c>
      <c r="AF265" s="9">
        <v>0.247</v>
      </c>
      <c r="AG265" s="9">
        <v>1.95E-2</v>
      </c>
    </row>
    <row r="266" spans="1:33">
      <c r="A266" s="5">
        <v>200601</v>
      </c>
      <c r="B266" s="5">
        <v>2006</v>
      </c>
      <c r="C266" s="5">
        <v>1</v>
      </c>
      <c r="D266" s="27" t="s">
        <v>1113</v>
      </c>
      <c r="E266" s="5">
        <v>194</v>
      </c>
      <c r="F266" s="5">
        <v>7094</v>
      </c>
      <c r="G266" s="5" t="s">
        <v>90</v>
      </c>
      <c r="H266" s="5" t="s">
        <v>91</v>
      </c>
      <c r="I266" s="5" t="s">
        <v>76</v>
      </c>
      <c r="J266" s="5" t="s">
        <v>1108</v>
      </c>
      <c r="K266" s="5">
        <v>39</v>
      </c>
      <c r="L266" s="5">
        <v>4.8</v>
      </c>
      <c r="M266" s="5">
        <v>17</v>
      </c>
      <c r="N266" s="5">
        <v>0.89</v>
      </c>
      <c r="O266" s="5">
        <v>0.17</v>
      </c>
      <c r="P266" s="5">
        <v>0.2</v>
      </c>
      <c r="Q266" s="5">
        <v>0.05</v>
      </c>
      <c r="R266" s="5">
        <v>0.09</v>
      </c>
      <c r="S266" s="5">
        <v>0.06</v>
      </c>
      <c r="T266" s="5">
        <v>0.55000000000000004</v>
      </c>
      <c r="U266" s="5">
        <v>0.04</v>
      </c>
      <c r="V266" s="5">
        <v>1.22</v>
      </c>
      <c r="W266" s="5"/>
      <c r="X266" s="5"/>
      <c r="Y266" s="9">
        <v>390000</v>
      </c>
      <c r="Z266" s="9">
        <v>0.34710000000000002</v>
      </c>
      <c r="AA266" s="9">
        <v>6.6299999999999998E-2</v>
      </c>
      <c r="AB266" s="9">
        <v>7.8E-2</v>
      </c>
      <c r="AC266" s="9">
        <v>1.95E-2</v>
      </c>
      <c r="AD266" s="9">
        <v>3.5099999999999999E-2</v>
      </c>
      <c r="AE266" s="9">
        <v>2.3400000000000001E-2</v>
      </c>
      <c r="AF266" s="9">
        <v>0.21450000000000002</v>
      </c>
      <c r="AG266" s="9">
        <v>1.5599999999999999E-2</v>
      </c>
    </row>
    <row r="267" spans="1:33">
      <c r="A267" s="5">
        <v>200602</v>
      </c>
      <c r="B267" s="5">
        <v>2006</v>
      </c>
      <c r="C267" s="5">
        <v>2</v>
      </c>
      <c r="D267" s="27" t="s">
        <v>1113</v>
      </c>
      <c r="E267" s="5">
        <v>194</v>
      </c>
      <c r="F267" s="5">
        <v>7094</v>
      </c>
      <c r="G267" s="5" t="s">
        <v>90</v>
      </c>
      <c r="H267" s="5" t="s">
        <v>91</v>
      </c>
      <c r="I267" s="5" t="s">
        <v>76</v>
      </c>
      <c r="J267" s="5" t="s">
        <v>1108</v>
      </c>
      <c r="K267" s="5">
        <v>24</v>
      </c>
      <c r="L267" s="5">
        <v>4.8</v>
      </c>
      <c r="M267" s="5">
        <v>16</v>
      </c>
      <c r="N267" s="5">
        <v>0.98</v>
      </c>
      <c r="O267" s="5">
        <v>0.13</v>
      </c>
      <c r="P267" s="5">
        <v>0.13</v>
      </c>
      <c r="Q267" s="5">
        <v>0.01</v>
      </c>
      <c r="R267" s="5">
        <v>0.05</v>
      </c>
      <c r="S267" s="5">
        <v>0.06</v>
      </c>
      <c r="T267" s="5">
        <v>0.53</v>
      </c>
      <c r="U267" s="5">
        <v>0.04</v>
      </c>
      <c r="V267" s="5">
        <v>1.26</v>
      </c>
      <c r="W267" s="5"/>
      <c r="X267" s="5"/>
      <c r="Y267" s="9">
        <v>240000</v>
      </c>
      <c r="Z267" s="9">
        <v>0.23519999999999999</v>
      </c>
      <c r="AA267" s="9">
        <v>3.1199999999999999E-2</v>
      </c>
      <c r="AB267" s="9">
        <v>3.1199999999999999E-2</v>
      </c>
      <c r="AC267" s="9">
        <v>2.3999999999999998E-3</v>
      </c>
      <c r="AD267" s="9">
        <v>1.2E-2</v>
      </c>
      <c r="AE267" s="9">
        <v>1.44E-2</v>
      </c>
      <c r="AF267" s="9">
        <v>0.12720000000000001</v>
      </c>
      <c r="AG267" s="9">
        <v>9.5999999999999992E-3</v>
      </c>
    </row>
    <row r="268" spans="1:33">
      <c r="A268" s="5">
        <v>200603</v>
      </c>
      <c r="B268" s="5">
        <v>2006</v>
      </c>
      <c r="C268" s="5">
        <v>3</v>
      </c>
      <c r="D268" s="27" t="s">
        <v>1113</v>
      </c>
      <c r="E268" s="5">
        <v>194</v>
      </c>
      <c r="F268" s="5">
        <v>7094</v>
      </c>
      <c r="G268" s="5" t="s">
        <v>90</v>
      </c>
      <c r="H268" s="5" t="s">
        <v>91</v>
      </c>
      <c r="I268" s="5" t="s">
        <v>76</v>
      </c>
      <c r="J268" s="5" t="s">
        <v>1108</v>
      </c>
      <c r="K268" s="5">
        <v>8</v>
      </c>
      <c r="L268" s="5">
        <v>5</v>
      </c>
      <c r="M268" s="5">
        <v>10</v>
      </c>
      <c r="N268" s="5">
        <v>1.34</v>
      </c>
      <c r="O268" s="5">
        <v>0.12</v>
      </c>
      <c r="P268" s="5">
        <v>0.26</v>
      </c>
      <c r="Q268" s="5">
        <v>0.12</v>
      </c>
      <c r="R268" s="5">
        <v>0.22</v>
      </c>
      <c r="S268" s="5">
        <v>0.06</v>
      </c>
      <c r="T268" s="5">
        <v>0.8</v>
      </c>
      <c r="U268" s="5">
        <v>0.67</v>
      </c>
      <c r="V268" s="5">
        <v>1.55</v>
      </c>
      <c r="W268" s="5"/>
      <c r="X268" s="5"/>
      <c r="Y268" s="9">
        <v>80000</v>
      </c>
      <c r="Z268" s="9">
        <v>0.1072</v>
      </c>
      <c r="AA268" s="9">
        <v>9.5999999999999992E-3</v>
      </c>
      <c r="AB268" s="9">
        <v>2.0799999999999999E-2</v>
      </c>
      <c r="AC268" s="9">
        <v>9.5999999999999992E-3</v>
      </c>
      <c r="AD268" s="9">
        <v>1.7600000000000001E-2</v>
      </c>
      <c r="AE268" s="9">
        <v>4.7999999999999996E-3</v>
      </c>
      <c r="AF268" s="9">
        <v>6.4000000000000001E-2</v>
      </c>
      <c r="AG268" s="9">
        <v>5.3600000000000002E-2</v>
      </c>
    </row>
    <row r="269" spans="1:33">
      <c r="A269" s="5">
        <v>200604</v>
      </c>
      <c r="B269" s="5">
        <v>2006</v>
      </c>
      <c r="C269" s="5">
        <v>4</v>
      </c>
      <c r="D269" s="27" t="s">
        <v>1113</v>
      </c>
      <c r="E269" s="5">
        <v>194</v>
      </c>
      <c r="F269" s="5">
        <v>7094</v>
      </c>
      <c r="G269" s="5" t="s">
        <v>90</v>
      </c>
      <c r="H269" s="5" t="s">
        <v>91</v>
      </c>
      <c r="I269" s="5" t="s">
        <v>76</v>
      </c>
      <c r="J269" s="5" t="s">
        <v>1108</v>
      </c>
      <c r="K269" s="5">
        <v>33</v>
      </c>
      <c r="L269" s="5">
        <v>4.5999999999999996</v>
      </c>
      <c r="M269" s="5">
        <v>23</v>
      </c>
      <c r="N269" s="5">
        <v>0.15</v>
      </c>
      <c r="O269" s="5">
        <v>0.23</v>
      </c>
      <c r="P269" s="5">
        <v>0.2</v>
      </c>
      <c r="Q269" s="5">
        <v>0.13</v>
      </c>
      <c r="R269" s="5">
        <v>0.15</v>
      </c>
      <c r="S269" s="5">
        <v>0.03</v>
      </c>
      <c r="T269" s="5">
        <v>7.0000000000000007E-2</v>
      </c>
      <c r="U269" s="5">
        <v>0.01</v>
      </c>
      <c r="V269" s="5">
        <v>1.29</v>
      </c>
      <c r="W269" s="5"/>
      <c r="X269" s="5"/>
      <c r="Y269" s="9">
        <v>330000</v>
      </c>
      <c r="Z269" s="9">
        <v>4.9500000000000002E-2</v>
      </c>
      <c r="AA269" s="9">
        <v>7.5899999999999995E-2</v>
      </c>
      <c r="AB269" s="9">
        <v>6.6000000000000003E-2</v>
      </c>
      <c r="AC269" s="9">
        <v>4.2900000000000001E-2</v>
      </c>
      <c r="AD269" s="9">
        <v>4.9500000000000002E-2</v>
      </c>
      <c r="AE269" s="9">
        <v>9.9000000000000008E-3</v>
      </c>
      <c r="AF269" s="9">
        <v>2.3100000000000002E-2</v>
      </c>
      <c r="AG269" s="9">
        <v>3.3E-3</v>
      </c>
    </row>
    <row r="270" spans="1:33">
      <c r="A270" s="5">
        <v>200605</v>
      </c>
      <c r="B270" s="5">
        <v>2006</v>
      </c>
      <c r="C270" s="5">
        <v>5</v>
      </c>
      <c r="D270" s="27" t="s">
        <v>1113</v>
      </c>
      <c r="E270" s="5">
        <v>194</v>
      </c>
      <c r="F270" s="5">
        <v>7094</v>
      </c>
      <c r="G270" s="5" t="s">
        <v>90</v>
      </c>
      <c r="H270" s="5" t="s">
        <v>91</v>
      </c>
      <c r="I270" s="5" t="s">
        <v>76</v>
      </c>
      <c r="J270" s="5" t="s">
        <v>1108</v>
      </c>
      <c r="K270" s="5">
        <v>36</v>
      </c>
      <c r="L270" s="5">
        <v>5.6</v>
      </c>
      <c r="M270" s="5">
        <v>2</v>
      </c>
      <c r="N270" s="5">
        <v>0.42</v>
      </c>
      <c r="O270" s="5">
        <v>0.38</v>
      </c>
      <c r="P270" s="5">
        <v>0.45</v>
      </c>
      <c r="Q270" s="5">
        <v>0.46</v>
      </c>
      <c r="R270" s="5">
        <v>0.32</v>
      </c>
      <c r="S270" s="5">
        <v>0.05</v>
      </c>
      <c r="T270" s="5">
        <v>0.25</v>
      </c>
      <c r="U270" s="5">
        <v>0.31</v>
      </c>
      <c r="V270" s="5">
        <v>1.23</v>
      </c>
      <c r="W270" s="5"/>
      <c r="X270" s="5"/>
      <c r="Y270" s="9">
        <v>360000</v>
      </c>
      <c r="Z270" s="9">
        <v>0.1512</v>
      </c>
      <c r="AA270" s="9">
        <v>0.1368</v>
      </c>
      <c r="AB270" s="9">
        <v>0.16200000000000001</v>
      </c>
      <c r="AC270" s="9">
        <v>0.1656</v>
      </c>
      <c r="AD270" s="9">
        <v>0.1152</v>
      </c>
      <c r="AE270" s="9">
        <v>1.7999999999999999E-2</v>
      </c>
      <c r="AF270" s="9">
        <v>0.09</v>
      </c>
      <c r="AG270" s="9">
        <v>0.1116</v>
      </c>
    </row>
    <row r="271" spans="1:33">
      <c r="A271" s="5">
        <v>200606</v>
      </c>
      <c r="B271" s="5">
        <v>2006</v>
      </c>
      <c r="C271" s="5">
        <v>6</v>
      </c>
      <c r="D271" s="27" t="s">
        <v>1113</v>
      </c>
      <c r="E271" s="5">
        <v>194</v>
      </c>
      <c r="F271" s="5">
        <v>7094</v>
      </c>
      <c r="G271" s="5" t="s">
        <v>90</v>
      </c>
      <c r="H271" s="5" t="s">
        <v>91</v>
      </c>
      <c r="I271" s="5" t="s">
        <v>76</v>
      </c>
      <c r="J271" s="5" t="s">
        <v>1108</v>
      </c>
      <c r="K271" s="5">
        <v>78</v>
      </c>
      <c r="L271" s="5">
        <v>6</v>
      </c>
      <c r="M271" s="5">
        <v>1</v>
      </c>
      <c r="N271" s="5">
        <v>0.1</v>
      </c>
      <c r="O271" s="5">
        <v>0.11</v>
      </c>
      <c r="P271" s="5">
        <v>0.19</v>
      </c>
      <c r="Q271" s="5">
        <v>0.24</v>
      </c>
      <c r="R271" s="5">
        <v>0.03</v>
      </c>
      <c r="S271" s="5">
        <v>0.03</v>
      </c>
      <c r="T271" s="5">
        <v>7.0000000000000007E-2</v>
      </c>
      <c r="U271" s="5">
        <v>0.22</v>
      </c>
      <c r="V271" s="5">
        <v>0.59</v>
      </c>
      <c r="W271" s="5"/>
      <c r="X271" s="5"/>
      <c r="Y271" s="9">
        <v>780000</v>
      </c>
      <c r="Z271" s="9">
        <v>7.8E-2</v>
      </c>
      <c r="AA271" s="9">
        <v>8.5800000000000001E-2</v>
      </c>
      <c r="AB271" s="9">
        <v>0.1482</v>
      </c>
      <c r="AC271" s="9">
        <v>0.18720000000000001</v>
      </c>
      <c r="AD271" s="9">
        <v>2.3400000000000001E-2</v>
      </c>
      <c r="AE271" s="9">
        <v>2.3400000000000001E-2</v>
      </c>
      <c r="AF271" s="9">
        <v>5.460000000000001E-2</v>
      </c>
      <c r="AG271" s="9">
        <v>0.1716</v>
      </c>
    </row>
    <row r="272" spans="1:33">
      <c r="A272" s="5">
        <v>200607</v>
      </c>
      <c r="B272" s="5">
        <v>2006</v>
      </c>
      <c r="C272" s="5">
        <v>7</v>
      </c>
      <c r="D272" s="27" t="s">
        <v>1113</v>
      </c>
      <c r="E272" s="5">
        <v>194</v>
      </c>
      <c r="F272" s="5">
        <v>7094</v>
      </c>
      <c r="G272" s="5" t="s">
        <v>90</v>
      </c>
      <c r="H272" s="5" t="s">
        <v>91</v>
      </c>
      <c r="I272" s="5" t="s">
        <v>76</v>
      </c>
      <c r="J272" s="5" t="s">
        <v>1108</v>
      </c>
      <c r="K272" s="5">
        <v>47</v>
      </c>
      <c r="L272" s="5">
        <v>5.3</v>
      </c>
      <c r="M272" s="5">
        <v>5</v>
      </c>
      <c r="N272" s="5">
        <v>0.13</v>
      </c>
      <c r="O272" s="5">
        <v>7.0000000000000007E-2</v>
      </c>
      <c r="P272" s="5">
        <v>0.08</v>
      </c>
      <c r="Q272" s="5">
        <v>0.04</v>
      </c>
      <c r="R272" s="5">
        <v>0.05</v>
      </c>
      <c r="S272" s="5">
        <v>0.03</v>
      </c>
      <c r="T272" s="5">
        <v>0.06</v>
      </c>
      <c r="U272" s="5">
        <v>0.03</v>
      </c>
      <c r="V272" s="5">
        <v>0.46</v>
      </c>
      <c r="W272" s="5"/>
      <c r="X272" s="5"/>
      <c r="Y272" s="9">
        <v>470000</v>
      </c>
      <c r="Z272" s="9">
        <v>6.1100000000000002E-2</v>
      </c>
      <c r="AA272" s="9">
        <v>3.2899999999999999E-2</v>
      </c>
      <c r="AB272" s="9">
        <v>3.7600000000000001E-2</v>
      </c>
      <c r="AC272" s="9">
        <v>1.8800000000000001E-2</v>
      </c>
      <c r="AD272" s="9">
        <v>2.35E-2</v>
      </c>
      <c r="AE272" s="9">
        <v>1.41E-2</v>
      </c>
      <c r="AF272" s="9">
        <v>2.8199999999999999E-2</v>
      </c>
      <c r="AG272" s="9">
        <v>1.41E-2</v>
      </c>
    </row>
    <row r="273" spans="1:33">
      <c r="A273" s="5">
        <v>200608</v>
      </c>
      <c r="B273" s="5">
        <v>2006</v>
      </c>
      <c r="C273" s="5">
        <v>8</v>
      </c>
      <c r="D273" s="27" t="s">
        <v>1113</v>
      </c>
      <c r="E273" s="5">
        <v>194</v>
      </c>
      <c r="F273" s="5">
        <v>7094</v>
      </c>
      <c r="G273" s="5" t="s">
        <v>90</v>
      </c>
      <c r="H273" s="5" t="s">
        <v>91</v>
      </c>
      <c r="I273" s="5" t="s">
        <v>76</v>
      </c>
      <c r="J273" s="5" t="s">
        <v>1108</v>
      </c>
      <c r="K273" s="5">
        <v>26</v>
      </c>
      <c r="L273" s="5"/>
      <c r="M273" s="5"/>
      <c r="N273" s="5"/>
      <c r="O273" s="5"/>
      <c r="P273" s="5"/>
      <c r="Q273" s="5"/>
      <c r="R273" s="5"/>
      <c r="S273" s="5"/>
      <c r="T273" s="5"/>
      <c r="U273" s="5"/>
      <c r="V273" s="5"/>
      <c r="W273" s="5"/>
      <c r="X273" s="5" t="s">
        <v>97</v>
      </c>
      <c r="Y273" s="9">
        <v>259999.99999999997</v>
      </c>
      <c r="Z273" s="9" t="s">
        <v>45</v>
      </c>
      <c r="AA273" s="9" t="s">
        <v>45</v>
      </c>
      <c r="AB273" s="9" t="s">
        <v>45</v>
      </c>
      <c r="AC273" s="9" t="s">
        <v>45</v>
      </c>
      <c r="AD273" s="9" t="s">
        <v>45</v>
      </c>
      <c r="AE273" s="9" t="s">
        <v>45</v>
      </c>
      <c r="AF273" s="9" t="s">
        <v>45</v>
      </c>
      <c r="AG273" s="9" t="s">
        <v>45</v>
      </c>
    </row>
    <row r="274" spans="1:33">
      <c r="A274" s="5">
        <v>200609</v>
      </c>
      <c r="B274" s="5">
        <v>2006</v>
      </c>
      <c r="C274" s="5">
        <v>9</v>
      </c>
      <c r="D274" s="27" t="s">
        <v>1113</v>
      </c>
      <c r="E274" s="5">
        <v>194</v>
      </c>
      <c r="F274" s="5">
        <v>7094</v>
      </c>
      <c r="G274" s="5" t="s">
        <v>90</v>
      </c>
      <c r="H274" s="5" t="s">
        <v>91</v>
      </c>
      <c r="I274" s="5" t="s">
        <v>76</v>
      </c>
      <c r="J274" s="5" t="s">
        <v>1108</v>
      </c>
      <c r="K274" s="5">
        <v>119</v>
      </c>
      <c r="L274" s="5">
        <v>6</v>
      </c>
      <c r="M274" s="5">
        <v>1</v>
      </c>
      <c r="N274" s="5">
        <v>0.03</v>
      </c>
      <c r="O274" s="5">
        <v>0.05</v>
      </c>
      <c r="P274" s="5">
        <v>0.09</v>
      </c>
      <c r="Q274" s="5">
        <v>0.23</v>
      </c>
      <c r="R274" s="5">
        <v>0.03</v>
      </c>
      <c r="S274" s="5">
        <v>0.01</v>
      </c>
      <c r="T274" s="5">
        <v>0.02</v>
      </c>
      <c r="U274" s="5">
        <v>0.13</v>
      </c>
      <c r="V274" s="5">
        <v>0.33</v>
      </c>
      <c r="W274" s="5"/>
      <c r="X274" s="5"/>
      <c r="Y274" s="9">
        <v>1190000</v>
      </c>
      <c r="Z274" s="9">
        <v>3.5700000000000003E-2</v>
      </c>
      <c r="AA274" s="9">
        <v>5.9499999999999997E-2</v>
      </c>
      <c r="AB274" s="9">
        <v>0.1071</v>
      </c>
      <c r="AC274" s="9">
        <v>0.2737</v>
      </c>
      <c r="AD274" s="9">
        <v>3.5700000000000003E-2</v>
      </c>
      <c r="AE274" s="9">
        <v>1.1900000000000001E-2</v>
      </c>
      <c r="AF274" s="9">
        <v>2.3800000000000002E-2</v>
      </c>
      <c r="AG274" s="9">
        <v>0.1547</v>
      </c>
    </row>
    <row r="275" spans="1:33">
      <c r="A275" s="5">
        <v>200610</v>
      </c>
      <c r="B275" s="5">
        <v>2006</v>
      </c>
      <c r="C275" s="5">
        <v>10</v>
      </c>
      <c r="D275" s="27" t="s">
        <v>1113</v>
      </c>
      <c r="E275" s="5">
        <v>194</v>
      </c>
      <c r="F275" s="5">
        <v>7094</v>
      </c>
      <c r="G275" s="5" t="s">
        <v>90</v>
      </c>
      <c r="H275" s="5" t="s">
        <v>91</v>
      </c>
      <c r="I275" s="5" t="s">
        <v>76</v>
      </c>
      <c r="J275" s="5" t="s">
        <v>1108</v>
      </c>
      <c r="K275" s="5">
        <v>87</v>
      </c>
      <c r="L275" s="5">
        <v>5.4</v>
      </c>
      <c r="M275" s="5">
        <v>4</v>
      </c>
      <c r="N275" s="5">
        <v>0.14000000000000001</v>
      </c>
      <c r="O275" s="5">
        <v>0.05</v>
      </c>
      <c r="P275" s="5">
        <v>0.06</v>
      </c>
      <c r="Q275" s="5">
        <v>0.02</v>
      </c>
      <c r="R275" s="5">
        <v>0.06</v>
      </c>
      <c r="S275" s="5">
        <v>0.02</v>
      </c>
      <c r="T275" s="5">
        <v>0.08</v>
      </c>
      <c r="U275" s="5">
        <v>0.15</v>
      </c>
      <c r="V275" s="5">
        <v>0.37</v>
      </c>
      <c r="W275" s="5"/>
      <c r="X275" s="5"/>
      <c r="Y275" s="9">
        <v>870000</v>
      </c>
      <c r="Z275" s="9">
        <v>0.12180000000000002</v>
      </c>
      <c r="AA275" s="9">
        <v>4.3499999999999997E-2</v>
      </c>
      <c r="AB275" s="9">
        <v>5.2200000000000003E-2</v>
      </c>
      <c r="AC275" s="9">
        <v>1.7399999999999999E-2</v>
      </c>
      <c r="AD275" s="9">
        <v>5.2200000000000003E-2</v>
      </c>
      <c r="AE275" s="9">
        <v>1.7399999999999999E-2</v>
      </c>
      <c r="AF275" s="9">
        <v>6.9599999999999995E-2</v>
      </c>
      <c r="AG275" s="9">
        <v>0.1305</v>
      </c>
    </row>
    <row r="276" spans="1:33">
      <c r="A276" s="5">
        <v>200611</v>
      </c>
      <c r="B276" s="5">
        <v>2006</v>
      </c>
      <c r="C276" s="5">
        <v>11</v>
      </c>
      <c r="D276" s="27" t="s">
        <v>1113</v>
      </c>
      <c r="E276" s="5">
        <v>194</v>
      </c>
      <c r="F276" s="5">
        <v>7094</v>
      </c>
      <c r="G276" s="5" t="s">
        <v>90</v>
      </c>
      <c r="H276" s="5" t="s">
        <v>91</v>
      </c>
      <c r="I276" s="5" t="s">
        <v>76</v>
      </c>
      <c r="J276" s="5" t="s">
        <v>1108</v>
      </c>
      <c r="K276" s="5">
        <v>161</v>
      </c>
      <c r="L276" s="5">
        <v>5.0999999999999996</v>
      </c>
      <c r="M276" s="5">
        <v>9</v>
      </c>
      <c r="N276" s="5">
        <v>0.21</v>
      </c>
      <c r="O276" s="5">
        <v>0.1</v>
      </c>
      <c r="P276" s="5">
        <v>0.06</v>
      </c>
      <c r="Q276" s="5">
        <v>0.02</v>
      </c>
      <c r="R276" s="5">
        <v>0.06</v>
      </c>
      <c r="S276" s="5">
        <v>0.02</v>
      </c>
      <c r="T276" s="5">
        <v>0.15</v>
      </c>
      <c r="U276" s="5">
        <v>0.04</v>
      </c>
      <c r="V276" s="5">
        <v>0.56000000000000005</v>
      </c>
      <c r="W276" s="5"/>
      <c r="X276" s="5"/>
      <c r="Y276" s="9">
        <v>1610000</v>
      </c>
      <c r="Z276" s="9">
        <v>0.33810000000000001</v>
      </c>
      <c r="AA276" s="9">
        <v>0.161</v>
      </c>
      <c r="AB276" s="9">
        <v>9.6600000000000005E-2</v>
      </c>
      <c r="AC276" s="9">
        <v>3.2199999999999999E-2</v>
      </c>
      <c r="AD276" s="9">
        <v>9.6600000000000005E-2</v>
      </c>
      <c r="AE276" s="9">
        <v>3.2199999999999999E-2</v>
      </c>
      <c r="AF276" s="9">
        <v>0.24149999999999999</v>
      </c>
      <c r="AG276" s="9">
        <v>6.4399999999999999E-2</v>
      </c>
    </row>
    <row r="277" spans="1:33">
      <c r="A277" s="5">
        <v>200612</v>
      </c>
      <c r="B277" s="5">
        <v>2006</v>
      </c>
      <c r="C277" s="5">
        <v>12</v>
      </c>
      <c r="D277" s="27" t="s">
        <v>1113</v>
      </c>
      <c r="E277" s="5">
        <v>194</v>
      </c>
      <c r="F277" s="5">
        <v>7094</v>
      </c>
      <c r="G277" s="5" t="s">
        <v>90</v>
      </c>
      <c r="H277" s="5" t="s">
        <v>91</v>
      </c>
      <c r="I277" s="5" t="s">
        <v>76</v>
      </c>
      <c r="J277" s="5" t="s">
        <v>1108</v>
      </c>
      <c r="K277" s="5">
        <v>64</v>
      </c>
      <c r="L277" s="5">
        <v>5.3</v>
      </c>
      <c r="M277" s="5">
        <v>5</v>
      </c>
      <c r="N277" s="5">
        <v>2.68</v>
      </c>
      <c r="O277" s="5">
        <v>0.02</v>
      </c>
      <c r="P277" s="5">
        <v>0.15</v>
      </c>
      <c r="Q277" s="5">
        <v>0.04</v>
      </c>
      <c r="R277" s="5">
        <v>0.12</v>
      </c>
      <c r="S277" s="5">
        <v>0.17</v>
      </c>
      <c r="T277" s="5">
        <v>1.7</v>
      </c>
      <c r="U277" s="5">
        <v>0.06</v>
      </c>
      <c r="V277" s="5">
        <v>1.33</v>
      </c>
      <c r="W277" s="5"/>
      <c r="X277" s="5" t="s">
        <v>98</v>
      </c>
      <c r="Y277" s="9">
        <v>640000</v>
      </c>
      <c r="Z277" s="9">
        <v>1.7152000000000001</v>
      </c>
      <c r="AA277" s="9">
        <v>1.2800000000000001E-2</v>
      </c>
      <c r="AB277" s="9">
        <v>9.6000000000000002E-2</v>
      </c>
      <c r="AC277" s="9">
        <v>2.5600000000000001E-2</v>
      </c>
      <c r="AD277" s="9">
        <v>7.6799999999999993E-2</v>
      </c>
      <c r="AE277" s="9">
        <v>0.10880000000000001</v>
      </c>
      <c r="AF277" s="9">
        <v>1.0880000000000001</v>
      </c>
      <c r="AG277" s="9">
        <v>3.8399999999999997E-2</v>
      </c>
    </row>
    <row r="278" spans="1:33">
      <c r="A278" s="5">
        <v>200701</v>
      </c>
      <c r="B278" s="5">
        <v>2007</v>
      </c>
      <c r="C278" s="5">
        <v>1</v>
      </c>
      <c r="D278" s="27" t="s">
        <v>1113</v>
      </c>
      <c r="E278" s="5">
        <v>194</v>
      </c>
      <c r="F278" s="5">
        <v>7094</v>
      </c>
      <c r="G278" s="5" t="s">
        <v>90</v>
      </c>
      <c r="H278" s="5" t="s">
        <v>91</v>
      </c>
      <c r="I278" s="5" t="s">
        <v>76</v>
      </c>
      <c r="J278" s="5" t="s">
        <v>1108</v>
      </c>
      <c r="K278" s="5">
        <v>47</v>
      </c>
      <c r="L278" s="5">
        <v>5.3</v>
      </c>
      <c r="M278" s="5">
        <v>5</v>
      </c>
      <c r="N278" s="5">
        <v>0.62</v>
      </c>
      <c r="O278" s="5">
        <v>0.04</v>
      </c>
      <c r="P278" s="5">
        <v>0.04</v>
      </c>
      <c r="Q278" s="5">
        <v>0.02</v>
      </c>
      <c r="R278" s="5">
        <v>0.05</v>
      </c>
      <c r="S278" s="5">
        <v>0.03</v>
      </c>
      <c r="T278" s="5">
        <v>0.46</v>
      </c>
      <c r="U278" s="5">
        <v>0.03</v>
      </c>
      <c r="V278" s="5">
        <v>0.53</v>
      </c>
      <c r="W278" s="5"/>
      <c r="X278" s="5"/>
      <c r="Y278" s="9">
        <v>470000</v>
      </c>
      <c r="Z278" s="9">
        <v>0.29139999999999999</v>
      </c>
      <c r="AA278" s="9">
        <v>1.8800000000000001E-2</v>
      </c>
      <c r="AB278" s="9">
        <v>1.8800000000000001E-2</v>
      </c>
      <c r="AC278" s="9">
        <v>9.4000000000000004E-3</v>
      </c>
      <c r="AD278" s="9">
        <v>2.35E-2</v>
      </c>
      <c r="AE278" s="9">
        <v>1.41E-2</v>
      </c>
      <c r="AF278" s="9">
        <v>0.2162</v>
      </c>
      <c r="AG278" s="9">
        <v>1.41E-2</v>
      </c>
    </row>
    <row r="279" spans="1:33">
      <c r="A279" s="5">
        <v>200702</v>
      </c>
      <c r="B279" s="5">
        <v>2007</v>
      </c>
      <c r="C279" s="5">
        <v>2</v>
      </c>
      <c r="D279" s="27" t="s">
        <v>1113</v>
      </c>
      <c r="E279" s="5">
        <v>194</v>
      </c>
      <c r="F279" s="5">
        <v>7094</v>
      </c>
      <c r="G279" s="5" t="s">
        <v>90</v>
      </c>
      <c r="H279" s="5" t="s">
        <v>91</v>
      </c>
      <c r="I279" s="5" t="s">
        <v>76</v>
      </c>
      <c r="J279" s="5" t="s">
        <v>1108</v>
      </c>
      <c r="K279" s="5">
        <v>25</v>
      </c>
      <c r="L279" s="5">
        <v>4.8</v>
      </c>
      <c r="M279" s="5">
        <v>17</v>
      </c>
      <c r="N279" s="5">
        <v>0.92</v>
      </c>
      <c r="O279" s="5">
        <v>0.11</v>
      </c>
      <c r="P279" s="5">
        <v>0.11</v>
      </c>
      <c r="Q279" s="5">
        <v>0.01</v>
      </c>
      <c r="R279" s="5">
        <v>0.09</v>
      </c>
      <c r="S279" s="5">
        <v>0.06</v>
      </c>
      <c r="T279" s="5">
        <v>0.6</v>
      </c>
      <c r="U279" s="5">
        <v>0.02</v>
      </c>
      <c r="V279" s="5">
        <v>1.1599999999999999</v>
      </c>
      <c r="W279" s="5"/>
      <c r="X279" s="5"/>
      <c r="Y279" s="9">
        <v>250000</v>
      </c>
      <c r="Z279" s="9">
        <v>0.23</v>
      </c>
      <c r="AA279" s="9">
        <v>2.75E-2</v>
      </c>
      <c r="AB279" s="9">
        <v>2.75E-2</v>
      </c>
      <c r="AC279" s="9">
        <v>2.5000000000000001E-3</v>
      </c>
      <c r="AD279" s="9">
        <v>2.2499999999999999E-2</v>
      </c>
      <c r="AE279" s="9">
        <v>1.4999999999999999E-2</v>
      </c>
      <c r="AF279" s="9">
        <v>0.15</v>
      </c>
      <c r="AG279" s="9">
        <v>5.0000000000000001E-3</v>
      </c>
    </row>
    <row r="280" spans="1:33">
      <c r="A280" s="5">
        <v>200703</v>
      </c>
      <c r="B280" s="5">
        <v>2007</v>
      </c>
      <c r="C280" s="5">
        <v>3</v>
      </c>
      <c r="D280" s="27" t="s">
        <v>1113</v>
      </c>
      <c r="E280" s="5">
        <v>194</v>
      </c>
      <c r="F280" s="5">
        <v>7094</v>
      </c>
      <c r="G280" s="5" t="s">
        <v>90</v>
      </c>
      <c r="H280" s="5" t="s">
        <v>91</v>
      </c>
      <c r="I280" s="5" t="s">
        <v>76</v>
      </c>
      <c r="J280" s="5" t="s">
        <v>1108</v>
      </c>
      <c r="K280" s="5">
        <v>29</v>
      </c>
      <c r="L280" s="5">
        <v>4.5</v>
      </c>
      <c r="M280" s="5">
        <v>29</v>
      </c>
      <c r="N280" s="5">
        <v>0.47</v>
      </c>
      <c r="O280" s="5">
        <v>0.21</v>
      </c>
      <c r="P280" s="5">
        <v>0.19</v>
      </c>
      <c r="Q280" s="5">
        <v>0.03</v>
      </c>
      <c r="R280" s="5">
        <v>0.08</v>
      </c>
      <c r="S280" s="5">
        <v>0.05</v>
      </c>
      <c r="T280" s="5">
        <v>0.25</v>
      </c>
      <c r="U280" s="5">
        <v>7.0000000000000007E-2</v>
      </c>
      <c r="V280" s="5">
        <v>1.37</v>
      </c>
      <c r="W280" s="5"/>
      <c r="X280" s="5"/>
      <c r="Y280" s="9">
        <v>290000</v>
      </c>
      <c r="Z280" s="9">
        <v>0.1363</v>
      </c>
      <c r="AA280" s="9">
        <v>6.0900000000000003E-2</v>
      </c>
      <c r="AB280" s="9">
        <v>5.5100000000000003E-2</v>
      </c>
      <c r="AC280" s="9">
        <v>8.6999999999999994E-3</v>
      </c>
      <c r="AD280" s="9">
        <v>2.3199999999999998E-2</v>
      </c>
      <c r="AE280" s="9">
        <v>1.4500000000000001E-2</v>
      </c>
      <c r="AF280" s="9">
        <v>7.2499999999999995E-2</v>
      </c>
      <c r="AG280" s="9">
        <v>2.0300000000000002E-2</v>
      </c>
    </row>
    <row r="281" spans="1:33">
      <c r="A281" s="5">
        <v>200704</v>
      </c>
      <c r="B281" s="5">
        <v>2007</v>
      </c>
      <c r="C281" s="5">
        <v>4</v>
      </c>
      <c r="D281" s="27" t="s">
        <v>1113</v>
      </c>
      <c r="E281" s="5">
        <v>194</v>
      </c>
      <c r="F281" s="5">
        <v>7094</v>
      </c>
      <c r="G281" s="5" t="s">
        <v>90</v>
      </c>
      <c r="H281" s="5" t="s">
        <v>91</v>
      </c>
      <c r="I281" s="5" t="s">
        <v>76</v>
      </c>
      <c r="J281" s="5" t="s">
        <v>1108</v>
      </c>
      <c r="K281" s="5">
        <v>35</v>
      </c>
      <c r="L281" s="5">
        <v>4.4000000000000004</v>
      </c>
      <c r="M281" s="5">
        <v>40</v>
      </c>
      <c r="N281" s="5">
        <v>4.22</v>
      </c>
      <c r="O281" s="5">
        <v>0.03</v>
      </c>
      <c r="P281" s="5">
        <v>0.28999999999999998</v>
      </c>
      <c r="Q281" s="5">
        <v>0.01</v>
      </c>
      <c r="R281" s="5">
        <v>0.23</v>
      </c>
      <c r="S281" s="5">
        <v>0.28999999999999998</v>
      </c>
      <c r="T281" s="5">
        <v>2.66</v>
      </c>
      <c r="U281" s="5">
        <v>0.27</v>
      </c>
      <c r="V281" s="5">
        <v>3.19</v>
      </c>
      <c r="W281" s="5"/>
      <c r="X281" s="5"/>
      <c r="Y281" s="9">
        <v>349999.99999999994</v>
      </c>
      <c r="Z281" s="9">
        <v>1.4769999999999999</v>
      </c>
      <c r="AA281" s="9">
        <v>1.0499999999999999E-2</v>
      </c>
      <c r="AB281" s="9">
        <v>0.10149999999999997</v>
      </c>
      <c r="AC281" s="9">
        <v>3.4999999999999996E-3</v>
      </c>
      <c r="AD281" s="9">
        <v>8.0499999999999988E-2</v>
      </c>
      <c r="AE281" s="9">
        <v>0.10149999999999997</v>
      </c>
      <c r="AF281" s="9">
        <v>0.93099999999999994</v>
      </c>
      <c r="AG281" s="9">
        <v>9.4499999999999987E-2</v>
      </c>
    </row>
    <row r="282" spans="1:33">
      <c r="A282" s="5">
        <v>200705</v>
      </c>
      <c r="B282" s="5">
        <v>2007</v>
      </c>
      <c r="C282" s="5">
        <v>5</v>
      </c>
      <c r="D282" s="27" t="s">
        <v>1113</v>
      </c>
      <c r="E282" s="5">
        <v>194</v>
      </c>
      <c r="F282" s="5">
        <v>7094</v>
      </c>
      <c r="G282" s="5" t="s">
        <v>90</v>
      </c>
      <c r="H282" s="5" t="s">
        <v>91</v>
      </c>
      <c r="I282" s="5" t="s">
        <v>76</v>
      </c>
      <c r="J282" s="5" t="s">
        <v>1108</v>
      </c>
      <c r="K282" s="5">
        <v>84</v>
      </c>
      <c r="L282" s="5">
        <v>5</v>
      </c>
      <c r="M282" s="5">
        <v>10</v>
      </c>
      <c r="N282" s="5">
        <v>0.39</v>
      </c>
      <c r="O282" s="5">
        <v>0.1</v>
      </c>
      <c r="P282" s="5">
        <v>0.15</v>
      </c>
      <c r="Q282" s="5">
        <v>0.08</v>
      </c>
      <c r="R282" s="5">
        <v>0.13</v>
      </c>
      <c r="S282" s="5">
        <v>0.04</v>
      </c>
      <c r="T282" s="5">
        <v>0.27</v>
      </c>
      <c r="U282" s="5">
        <v>0.1</v>
      </c>
      <c r="V282" s="5">
        <v>0.74</v>
      </c>
      <c r="W282" s="5"/>
      <c r="X282" s="5" t="s">
        <v>99</v>
      </c>
      <c r="Y282" s="9">
        <v>840000</v>
      </c>
      <c r="Z282" s="9">
        <v>0.3276</v>
      </c>
      <c r="AA282" s="9">
        <v>8.4000000000000005E-2</v>
      </c>
      <c r="AB282" s="9">
        <v>0.126</v>
      </c>
      <c r="AC282" s="9">
        <v>6.7199999999999996E-2</v>
      </c>
      <c r="AD282" s="9">
        <v>0.10920000000000001</v>
      </c>
      <c r="AE282" s="9">
        <v>3.3599999999999998E-2</v>
      </c>
      <c r="AF282" s="9">
        <v>0.22680000000000003</v>
      </c>
      <c r="AG282" s="9">
        <v>8.4000000000000005E-2</v>
      </c>
    </row>
    <row r="283" spans="1:33">
      <c r="A283" s="5">
        <v>200706</v>
      </c>
      <c r="B283" s="5">
        <v>2007</v>
      </c>
      <c r="C283" s="5">
        <v>6</v>
      </c>
      <c r="D283" s="27" t="s">
        <v>1113</v>
      </c>
      <c r="E283" s="5">
        <v>194</v>
      </c>
      <c r="F283" s="5">
        <v>7094</v>
      </c>
      <c r="G283" s="5" t="s">
        <v>90</v>
      </c>
      <c r="H283" s="5" t="s">
        <v>91</v>
      </c>
      <c r="I283" s="5" t="s">
        <v>76</v>
      </c>
      <c r="J283" s="5" t="s">
        <v>1108</v>
      </c>
      <c r="K283" s="5">
        <v>9</v>
      </c>
      <c r="L283" s="5">
        <v>5.9</v>
      </c>
      <c r="M283" s="5">
        <v>1</v>
      </c>
      <c r="N283" s="5">
        <v>0.28000000000000003</v>
      </c>
      <c r="O283" s="5">
        <v>0.06</v>
      </c>
      <c r="P283" s="5">
        <v>0.13</v>
      </c>
      <c r="Q283" s="5">
        <v>0.15</v>
      </c>
      <c r="R283" s="5">
        <v>0.42</v>
      </c>
      <c r="S283" s="5">
        <v>0.05</v>
      </c>
      <c r="T283" s="5">
        <v>0.28000000000000003</v>
      </c>
      <c r="U283" s="5">
        <v>0.13</v>
      </c>
      <c r="V283" s="5">
        <v>0.45</v>
      </c>
      <c r="W283" s="5"/>
      <c r="X283" s="5"/>
      <c r="Y283" s="9">
        <v>90000</v>
      </c>
      <c r="Z283" s="9">
        <v>2.5200000000000004E-2</v>
      </c>
      <c r="AA283" s="9">
        <v>5.4000000000000003E-3</v>
      </c>
      <c r="AB283" s="9">
        <v>1.17E-2</v>
      </c>
      <c r="AC283" s="9">
        <v>1.35E-2</v>
      </c>
      <c r="AD283" s="9">
        <v>3.78E-2</v>
      </c>
      <c r="AE283" s="9">
        <v>4.4999999999999997E-3</v>
      </c>
      <c r="AF283" s="9">
        <v>2.5200000000000004E-2</v>
      </c>
      <c r="AG283" s="9">
        <v>1.17E-2</v>
      </c>
    </row>
    <row r="284" spans="1:33">
      <c r="A284" s="5">
        <v>200707</v>
      </c>
      <c r="B284" s="5">
        <v>2007</v>
      </c>
      <c r="C284" s="5">
        <v>7</v>
      </c>
      <c r="D284" s="27" t="s">
        <v>1113</v>
      </c>
      <c r="E284" s="5">
        <v>194</v>
      </c>
      <c r="F284" s="5">
        <v>7094</v>
      </c>
      <c r="G284" s="5" t="s">
        <v>90</v>
      </c>
      <c r="H284" s="5" t="s">
        <v>91</v>
      </c>
      <c r="I284" s="5" t="s">
        <v>76</v>
      </c>
      <c r="J284" s="5" t="s">
        <v>1108</v>
      </c>
      <c r="K284" s="5">
        <v>106</v>
      </c>
      <c r="L284" s="5">
        <v>5.0999999999999996</v>
      </c>
      <c r="M284" s="5">
        <v>7</v>
      </c>
      <c r="N284" s="5">
        <v>0.03</v>
      </c>
      <c r="O284" s="5">
        <v>0.04</v>
      </c>
      <c r="P284" s="5">
        <v>7.0000000000000007E-2</v>
      </c>
      <c r="Q284" s="5">
        <v>0.04</v>
      </c>
      <c r="R284" s="5">
        <v>0.08</v>
      </c>
      <c r="S284" s="5">
        <v>0.02</v>
      </c>
      <c r="T284" s="5">
        <v>0.06</v>
      </c>
      <c r="U284" s="5">
        <v>0.01</v>
      </c>
      <c r="V284" s="5">
        <v>0.36</v>
      </c>
      <c r="W284" s="5"/>
      <c r="X284" s="5"/>
      <c r="Y284" s="9">
        <v>1060000</v>
      </c>
      <c r="Z284" s="9">
        <v>3.1800000000000002E-2</v>
      </c>
      <c r="AA284" s="9">
        <v>4.24E-2</v>
      </c>
      <c r="AB284" s="9">
        <v>7.4200000000000002E-2</v>
      </c>
      <c r="AC284" s="9">
        <v>4.24E-2</v>
      </c>
      <c r="AD284" s="9">
        <v>8.48E-2</v>
      </c>
      <c r="AE284" s="9">
        <v>2.12E-2</v>
      </c>
      <c r="AF284" s="9">
        <v>6.3600000000000004E-2</v>
      </c>
      <c r="AG284" s="9">
        <v>1.06E-2</v>
      </c>
    </row>
    <row r="285" spans="1:33">
      <c r="A285" s="5">
        <v>200708</v>
      </c>
      <c r="B285" s="5">
        <v>2007</v>
      </c>
      <c r="C285" s="5">
        <v>8</v>
      </c>
      <c r="D285" s="27" t="s">
        <v>1113</v>
      </c>
      <c r="E285" s="5">
        <v>194</v>
      </c>
      <c r="F285" s="5">
        <v>7094</v>
      </c>
      <c r="G285" s="5" t="s">
        <v>90</v>
      </c>
      <c r="H285" s="5" t="s">
        <v>91</v>
      </c>
      <c r="I285" s="5" t="s">
        <v>76</v>
      </c>
      <c r="J285" s="5" t="s">
        <v>1108</v>
      </c>
      <c r="K285" s="5">
        <v>96</v>
      </c>
      <c r="L285" s="5">
        <v>6.1</v>
      </c>
      <c r="M285" s="5">
        <v>1</v>
      </c>
      <c r="N285" s="5">
        <v>7.0000000000000007E-2</v>
      </c>
      <c r="O285" s="5">
        <v>0.08</v>
      </c>
      <c r="P285" s="5">
        <v>0.19</v>
      </c>
      <c r="Q285" s="5">
        <v>0.54</v>
      </c>
      <c r="R285" s="5">
        <v>0.03</v>
      </c>
      <c r="S285" s="5">
        <v>0.02</v>
      </c>
      <c r="T285" s="5">
        <v>0.04</v>
      </c>
      <c r="U285" s="5">
        <v>0.24</v>
      </c>
      <c r="V285" s="5">
        <v>0.66</v>
      </c>
      <c r="W285" s="5"/>
      <c r="X285" s="5" t="s">
        <v>100</v>
      </c>
      <c r="Y285" s="9">
        <v>960000</v>
      </c>
      <c r="Z285" s="9">
        <v>6.7199999999999996E-2</v>
      </c>
      <c r="AA285" s="9">
        <v>7.6799999999999993E-2</v>
      </c>
      <c r="AB285" s="9">
        <v>0.18240000000000001</v>
      </c>
      <c r="AC285" s="9">
        <v>0.51840000000000008</v>
      </c>
      <c r="AD285" s="9">
        <v>2.8799999999999999E-2</v>
      </c>
      <c r="AE285" s="9">
        <v>1.9199999999999998E-2</v>
      </c>
      <c r="AF285" s="9">
        <v>3.8399999999999997E-2</v>
      </c>
      <c r="AG285" s="9">
        <v>0.23039999999999999</v>
      </c>
    </row>
    <row r="286" spans="1:33">
      <c r="A286" s="5">
        <v>200709</v>
      </c>
      <c r="B286" s="5">
        <v>2007</v>
      </c>
      <c r="C286" s="5">
        <v>9</v>
      </c>
      <c r="D286" s="27" t="s">
        <v>1113</v>
      </c>
      <c r="E286" s="5">
        <v>194</v>
      </c>
      <c r="F286" s="5">
        <v>7094</v>
      </c>
      <c r="G286" s="5" t="s">
        <v>90</v>
      </c>
      <c r="H286" s="5" t="s">
        <v>91</v>
      </c>
      <c r="I286" s="5" t="s">
        <v>76</v>
      </c>
      <c r="J286" s="5" t="s">
        <v>1108</v>
      </c>
      <c r="K286" s="5">
        <v>50</v>
      </c>
      <c r="L286" s="5">
        <v>5.5</v>
      </c>
      <c r="M286" s="5">
        <v>3</v>
      </c>
      <c r="N286" s="5">
        <v>0.21</v>
      </c>
      <c r="O286" s="5">
        <v>0.04</v>
      </c>
      <c r="P286" s="5">
        <v>0.05</v>
      </c>
      <c r="Q286" s="5">
        <v>0.21</v>
      </c>
      <c r="R286" s="5">
        <v>7.0000000000000007E-2</v>
      </c>
      <c r="S286" s="5">
        <v>0.02</v>
      </c>
      <c r="T286" s="5">
        <v>0.18</v>
      </c>
      <c r="U286" s="5">
        <v>0.09</v>
      </c>
      <c r="V286" s="5">
        <v>0.35</v>
      </c>
      <c r="W286" s="5"/>
      <c r="X286" s="5"/>
      <c r="Y286" s="9">
        <v>500000</v>
      </c>
      <c r="Z286" s="9">
        <v>0.105</v>
      </c>
      <c r="AA286" s="9">
        <v>0.02</v>
      </c>
      <c r="AB286" s="9">
        <v>2.5000000000000001E-2</v>
      </c>
      <c r="AC286" s="9">
        <v>0.105</v>
      </c>
      <c r="AD286" s="9">
        <v>3.5000000000000003E-2</v>
      </c>
      <c r="AE286" s="9">
        <v>0.01</v>
      </c>
      <c r="AF286" s="9">
        <v>0.09</v>
      </c>
      <c r="AG286" s="9">
        <v>4.4999999999999998E-2</v>
      </c>
    </row>
    <row r="287" spans="1:33">
      <c r="A287" s="5">
        <v>200710</v>
      </c>
      <c r="B287" s="5">
        <v>2007</v>
      </c>
      <c r="C287" s="5">
        <v>10</v>
      </c>
      <c r="D287" s="27" t="s">
        <v>1113</v>
      </c>
      <c r="E287" s="5">
        <v>194</v>
      </c>
      <c r="F287" s="5">
        <v>7094</v>
      </c>
      <c r="G287" s="5" t="s">
        <v>90</v>
      </c>
      <c r="H287" s="5" t="s">
        <v>91</v>
      </c>
      <c r="I287" s="5" t="s">
        <v>76</v>
      </c>
      <c r="J287" s="5" t="s">
        <v>1108</v>
      </c>
      <c r="K287" s="5">
        <v>29</v>
      </c>
      <c r="L287" s="5">
        <v>5</v>
      </c>
      <c r="M287" s="5">
        <v>10</v>
      </c>
      <c r="N287" s="5">
        <v>0.2</v>
      </c>
      <c r="O287" s="5">
        <v>0.16</v>
      </c>
      <c r="P287" s="5">
        <v>0.24</v>
      </c>
      <c r="Q287" s="5">
        <v>0.16</v>
      </c>
      <c r="R287" s="5">
        <v>0.13</v>
      </c>
      <c r="S287" s="5">
        <v>0.04</v>
      </c>
      <c r="T287" s="5">
        <v>0.15</v>
      </c>
      <c r="U287" s="5">
        <v>0.06</v>
      </c>
      <c r="V287" s="5">
        <v>0.84</v>
      </c>
      <c r="W287" s="5"/>
      <c r="X287" s="5"/>
      <c r="Y287" s="9">
        <v>290000</v>
      </c>
      <c r="Z287" s="9">
        <v>5.8000000000000003E-2</v>
      </c>
      <c r="AA287" s="9">
        <v>4.6399999999999997E-2</v>
      </c>
      <c r="AB287" s="9">
        <v>6.9599999999999995E-2</v>
      </c>
      <c r="AC287" s="9">
        <v>4.6399999999999997E-2</v>
      </c>
      <c r="AD287" s="9">
        <v>3.7699999999999997E-2</v>
      </c>
      <c r="AE287" s="9">
        <v>1.1599999999999999E-2</v>
      </c>
      <c r="AF287" s="9">
        <v>4.3499999999999997E-2</v>
      </c>
      <c r="AG287" s="9">
        <v>1.7399999999999999E-2</v>
      </c>
    </row>
    <row r="288" spans="1:33">
      <c r="A288" s="5">
        <v>200711</v>
      </c>
      <c r="B288" s="5">
        <v>2007</v>
      </c>
      <c r="C288" s="5">
        <v>11</v>
      </c>
      <c r="D288" s="27" t="s">
        <v>1113</v>
      </c>
      <c r="E288" s="5">
        <v>194</v>
      </c>
      <c r="F288" s="5">
        <v>7094</v>
      </c>
      <c r="G288" s="5" t="s">
        <v>90</v>
      </c>
      <c r="H288" s="5" t="s">
        <v>91</v>
      </c>
      <c r="I288" s="5" t="s">
        <v>76</v>
      </c>
      <c r="J288" s="5" t="s">
        <v>1108</v>
      </c>
      <c r="K288" s="5">
        <v>55</v>
      </c>
      <c r="L288" s="5">
        <v>5.3</v>
      </c>
      <c r="M288" s="5">
        <v>5</v>
      </c>
      <c r="N288" s="5">
        <v>0.28000000000000003</v>
      </c>
      <c r="O288" s="5">
        <v>0.05</v>
      </c>
      <c r="P288" s="5">
        <v>0.04</v>
      </c>
      <c r="Q288" s="5">
        <v>0.03</v>
      </c>
      <c r="R288" s="5">
        <v>0.08</v>
      </c>
      <c r="S288" s="5">
        <v>0.03</v>
      </c>
      <c r="T288" s="5">
        <v>0.19</v>
      </c>
      <c r="U288" s="5">
        <v>0.01</v>
      </c>
      <c r="V288" s="5">
        <v>0.39</v>
      </c>
      <c r="W288" s="5"/>
      <c r="X288" s="5"/>
      <c r="Y288" s="9">
        <v>550000</v>
      </c>
      <c r="Z288" s="9">
        <v>0.15400000000000003</v>
      </c>
      <c r="AA288" s="9">
        <v>2.75E-2</v>
      </c>
      <c r="AB288" s="9">
        <v>2.1999999999999999E-2</v>
      </c>
      <c r="AC288" s="9">
        <v>1.6500000000000001E-2</v>
      </c>
      <c r="AD288" s="9">
        <v>4.3999999999999997E-2</v>
      </c>
      <c r="AE288" s="9">
        <v>1.6500000000000001E-2</v>
      </c>
      <c r="AF288" s="9">
        <v>0.1045</v>
      </c>
      <c r="AG288" s="9">
        <v>5.4999999999999997E-3</v>
      </c>
    </row>
    <row r="289" spans="1:33">
      <c r="A289" s="5">
        <v>200712</v>
      </c>
      <c r="B289" s="5">
        <v>2007</v>
      </c>
      <c r="C289" s="5">
        <v>12</v>
      </c>
      <c r="D289" s="27" t="s">
        <v>1113</v>
      </c>
      <c r="E289" s="5">
        <v>194</v>
      </c>
      <c r="F289" s="5">
        <v>7094</v>
      </c>
      <c r="G289" s="5" t="s">
        <v>90</v>
      </c>
      <c r="H289" s="5" t="s">
        <v>91</v>
      </c>
      <c r="I289" s="5" t="s">
        <v>76</v>
      </c>
      <c r="J289" s="5" t="s">
        <v>1108</v>
      </c>
      <c r="K289" s="5">
        <v>43</v>
      </c>
      <c r="L289" s="5">
        <v>5</v>
      </c>
      <c r="M289" s="5">
        <v>9</v>
      </c>
      <c r="N289" s="5">
        <v>0.41</v>
      </c>
      <c r="O289" s="5">
        <v>0.11</v>
      </c>
      <c r="P289" s="5">
        <v>0.11</v>
      </c>
      <c r="Q289" s="5">
        <v>0.01</v>
      </c>
      <c r="R289" s="5">
        <v>0.11</v>
      </c>
      <c r="S289" s="5">
        <v>0.06</v>
      </c>
      <c r="T289" s="5">
        <v>0.28000000000000003</v>
      </c>
      <c r="U289" s="5">
        <v>0.04</v>
      </c>
      <c r="V289" s="5">
        <v>0.71</v>
      </c>
      <c r="W289" s="5"/>
      <c r="X289" s="5"/>
      <c r="Y289" s="9">
        <v>430000</v>
      </c>
      <c r="Z289" s="9">
        <v>0.17630000000000001</v>
      </c>
      <c r="AA289" s="9">
        <v>4.7300000000000002E-2</v>
      </c>
      <c r="AB289" s="9">
        <v>4.7300000000000002E-2</v>
      </c>
      <c r="AC289" s="9">
        <v>4.3E-3</v>
      </c>
      <c r="AD289" s="9">
        <v>4.7300000000000002E-2</v>
      </c>
      <c r="AE289" s="9">
        <v>2.58E-2</v>
      </c>
      <c r="AF289" s="9">
        <v>0.12040000000000002</v>
      </c>
      <c r="AG289" s="9">
        <v>1.72E-2</v>
      </c>
    </row>
    <row r="290" spans="1:33">
      <c r="A290" s="5">
        <v>200801</v>
      </c>
      <c r="B290" s="5">
        <v>2008</v>
      </c>
      <c r="C290" s="5">
        <v>1</v>
      </c>
      <c r="D290" s="27" t="s">
        <v>1113</v>
      </c>
      <c r="E290" s="5">
        <v>194</v>
      </c>
      <c r="F290" s="5">
        <v>7094</v>
      </c>
      <c r="G290" s="5" t="s">
        <v>90</v>
      </c>
      <c r="H290" s="5" t="s">
        <v>91</v>
      </c>
      <c r="I290" s="5" t="s">
        <v>76</v>
      </c>
      <c r="J290" s="5" t="s">
        <v>1108</v>
      </c>
      <c r="K290" s="5">
        <v>51</v>
      </c>
      <c r="L290" s="5">
        <v>4.7</v>
      </c>
      <c r="M290" s="5">
        <v>18</v>
      </c>
      <c r="N290" s="5">
        <v>0.33</v>
      </c>
      <c r="O290" s="5">
        <v>0.21</v>
      </c>
      <c r="P290" s="5">
        <v>0.14000000000000001</v>
      </c>
      <c r="Q290" s="5">
        <v>0.04</v>
      </c>
      <c r="R290" s="5">
        <v>0.1</v>
      </c>
      <c r="S290" s="5">
        <v>7.0000000000000007E-2</v>
      </c>
      <c r="T290" s="5">
        <v>0.26</v>
      </c>
      <c r="U290" s="5">
        <v>0.04</v>
      </c>
      <c r="V290" s="5">
        <v>1.0900000000000001</v>
      </c>
      <c r="W290" s="5"/>
      <c r="X290" s="5"/>
      <c r="Y290" s="9">
        <v>510000</v>
      </c>
      <c r="Z290" s="9">
        <v>0.16830000000000001</v>
      </c>
      <c r="AA290" s="9">
        <v>0.1071</v>
      </c>
      <c r="AB290" s="9">
        <v>7.1400000000000005E-2</v>
      </c>
      <c r="AC290" s="9">
        <v>2.0400000000000001E-2</v>
      </c>
      <c r="AD290" s="9">
        <v>5.0999999999999997E-2</v>
      </c>
      <c r="AE290" s="9">
        <v>3.5700000000000003E-2</v>
      </c>
      <c r="AF290" s="9">
        <v>0.1326</v>
      </c>
      <c r="AG290" s="9">
        <v>2.0400000000000001E-2</v>
      </c>
    </row>
    <row r="291" spans="1:33">
      <c r="A291" s="5">
        <v>200802</v>
      </c>
      <c r="B291" s="5">
        <v>2008</v>
      </c>
      <c r="C291" s="5">
        <v>2</v>
      </c>
      <c r="D291" s="27" t="s">
        <v>1113</v>
      </c>
      <c r="E291" s="5">
        <v>194</v>
      </c>
      <c r="F291" s="5">
        <v>7094</v>
      </c>
      <c r="G291" s="5" t="s">
        <v>90</v>
      </c>
      <c r="H291" s="5" t="s">
        <v>91</v>
      </c>
      <c r="I291" s="5" t="s">
        <v>76</v>
      </c>
      <c r="J291" s="5" t="s">
        <v>1108</v>
      </c>
      <c r="K291" s="5"/>
      <c r="L291" s="5">
        <v>5.0999999999999996</v>
      </c>
      <c r="M291" s="5">
        <v>9</v>
      </c>
      <c r="N291" s="5">
        <v>2.3199999999999998</v>
      </c>
      <c r="O291" s="5">
        <v>0.12</v>
      </c>
      <c r="P291" s="5">
        <v>0.2</v>
      </c>
      <c r="Q291" s="5">
        <v>0.03</v>
      </c>
      <c r="R291" s="5">
        <v>0.19</v>
      </c>
      <c r="S291" s="5">
        <v>0.15</v>
      </c>
      <c r="T291" s="5">
        <v>1.53</v>
      </c>
      <c r="U291" s="5">
        <v>0.04</v>
      </c>
      <c r="V291" s="5">
        <v>1.47</v>
      </c>
      <c r="W291" s="5"/>
      <c r="X291" s="5"/>
      <c r="Y291" s="9">
        <v>0</v>
      </c>
      <c r="Z291" s="9">
        <v>0</v>
      </c>
      <c r="AA291" s="9">
        <v>0</v>
      </c>
      <c r="AB291" s="9">
        <v>0</v>
      </c>
      <c r="AC291" s="9">
        <v>0</v>
      </c>
      <c r="AD291" s="9">
        <v>0</v>
      </c>
      <c r="AE291" s="9">
        <v>0</v>
      </c>
      <c r="AF291" s="9">
        <v>0</v>
      </c>
      <c r="AG291" s="9">
        <v>0</v>
      </c>
    </row>
    <row r="292" spans="1:33">
      <c r="A292" s="5">
        <v>200803</v>
      </c>
      <c r="B292" s="5">
        <v>2008</v>
      </c>
      <c r="C292" s="5">
        <v>3</v>
      </c>
      <c r="D292" s="27" t="s">
        <v>1113</v>
      </c>
      <c r="E292" s="5">
        <v>194</v>
      </c>
      <c r="F292" s="5">
        <v>7094</v>
      </c>
      <c r="G292" s="5" t="s">
        <v>90</v>
      </c>
      <c r="H292" s="5" t="s">
        <v>91</v>
      </c>
      <c r="I292" s="5" t="s">
        <v>76</v>
      </c>
      <c r="J292" s="5" t="s">
        <v>1108</v>
      </c>
      <c r="K292" s="5">
        <v>43</v>
      </c>
      <c r="L292" s="5">
        <v>5</v>
      </c>
      <c r="M292" s="5">
        <v>11</v>
      </c>
      <c r="N292" s="5">
        <v>0.33</v>
      </c>
      <c r="O292" s="5">
        <v>0.21</v>
      </c>
      <c r="P292" s="5">
        <v>0.28000000000000003</v>
      </c>
      <c r="Q292" s="5">
        <v>0.15</v>
      </c>
      <c r="R292" s="5">
        <v>0.09</v>
      </c>
      <c r="S292" s="5">
        <v>0.02</v>
      </c>
      <c r="T292" s="5">
        <v>0.18</v>
      </c>
      <c r="U292" s="5">
        <v>0.04</v>
      </c>
      <c r="V292" s="5">
        <v>1.31</v>
      </c>
      <c r="W292" s="5"/>
      <c r="X292" s="5"/>
      <c r="Y292" s="9">
        <v>430000</v>
      </c>
      <c r="Z292" s="9">
        <v>0.1419</v>
      </c>
      <c r="AA292" s="9">
        <v>9.0300000000000005E-2</v>
      </c>
      <c r="AB292" s="9">
        <v>0.12040000000000002</v>
      </c>
      <c r="AC292" s="9">
        <v>6.4500000000000002E-2</v>
      </c>
      <c r="AD292" s="9">
        <v>3.8699999999999998E-2</v>
      </c>
      <c r="AE292" s="9">
        <v>8.6E-3</v>
      </c>
      <c r="AF292" s="9">
        <v>7.7399999999999997E-2</v>
      </c>
      <c r="AG292" s="9">
        <v>1.72E-2</v>
      </c>
    </row>
    <row r="293" spans="1:33">
      <c r="A293" s="5">
        <v>200804</v>
      </c>
      <c r="B293" s="5">
        <v>2008</v>
      </c>
      <c r="C293" s="5">
        <v>4</v>
      </c>
      <c r="D293" s="27" t="s">
        <v>1113</v>
      </c>
      <c r="E293" s="5">
        <v>194</v>
      </c>
      <c r="F293" s="5">
        <v>7094</v>
      </c>
      <c r="G293" s="5" t="s">
        <v>90</v>
      </c>
      <c r="H293" s="5" t="s">
        <v>91</v>
      </c>
      <c r="I293" s="5" t="s">
        <v>76</v>
      </c>
      <c r="J293" s="5" t="s">
        <v>1108</v>
      </c>
      <c r="K293" s="5">
        <v>37</v>
      </c>
      <c r="L293" s="5">
        <v>4.7</v>
      </c>
      <c r="M293" s="5">
        <v>19</v>
      </c>
      <c r="N293" s="5">
        <v>0.16</v>
      </c>
      <c r="O293" s="5">
        <v>0.21</v>
      </c>
      <c r="P293" s="5">
        <v>0.24</v>
      </c>
      <c r="Q293" s="5">
        <v>0.11</v>
      </c>
      <c r="R293" s="5">
        <v>0.13</v>
      </c>
      <c r="S293" s="5">
        <v>0.04</v>
      </c>
      <c r="T293" s="5">
        <v>0.06</v>
      </c>
      <c r="U293" s="5">
        <v>0.04</v>
      </c>
      <c r="V293" s="5">
        <v>1.1499999999999999</v>
      </c>
      <c r="W293" s="5"/>
      <c r="X293" s="5"/>
      <c r="Y293" s="9">
        <v>370000</v>
      </c>
      <c r="Z293" s="9">
        <v>5.9200000000000003E-2</v>
      </c>
      <c r="AA293" s="9">
        <v>7.7700000000000005E-2</v>
      </c>
      <c r="AB293" s="9">
        <v>8.8800000000000004E-2</v>
      </c>
      <c r="AC293" s="9">
        <v>4.07E-2</v>
      </c>
      <c r="AD293" s="9">
        <v>4.8099999999999997E-2</v>
      </c>
      <c r="AE293" s="9">
        <v>1.4800000000000001E-2</v>
      </c>
      <c r="AF293" s="9">
        <v>2.2200000000000001E-2</v>
      </c>
      <c r="AG293" s="9">
        <v>1.4800000000000001E-2</v>
      </c>
    </row>
    <row r="294" spans="1:33">
      <c r="A294" s="5">
        <v>200805</v>
      </c>
      <c r="B294" s="5">
        <v>2008</v>
      </c>
      <c r="C294" s="5">
        <v>5</v>
      </c>
      <c r="D294" s="27" t="s">
        <v>1113</v>
      </c>
      <c r="E294" s="5">
        <v>194</v>
      </c>
      <c r="F294" s="5">
        <v>7094</v>
      </c>
      <c r="G294" s="5" t="s">
        <v>90</v>
      </c>
      <c r="H294" s="5" t="s">
        <v>91</v>
      </c>
      <c r="I294" s="5" t="s">
        <v>76</v>
      </c>
      <c r="J294" s="5" t="s">
        <v>1108</v>
      </c>
      <c r="K294" s="5">
        <v>27</v>
      </c>
      <c r="L294" s="5">
        <v>4.8</v>
      </c>
      <c r="M294" s="5">
        <v>17</v>
      </c>
      <c r="N294" s="5">
        <v>0.38</v>
      </c>
      <c r="O294" s="5">
        <v>0.27</v>
      </c>
      <c r="P294" s="5">
        <v>0.43</v>
      </c>
      <c r="Q294" s="5">
        <v>0.25</v>
      </c>
      <c r="R294" s="5">
        <v>0.28000000000000003</v>
      </c>
      <c r="S294" s="5">
        <v>0.06</v>
      </c>
      <c r="T294" s="5">
        <v>0.27</v>
      </c>
      <c r="U294" s="5">
        <v>0.34</v>
      </c>
      <c r="V294" s="5">
        <v>1.41</v>
      </c>
      <c r="W294" s="5"/>
      <c r="X294" s="5"/>
      <c r="Y294" s="9">
        <v>270000</v>
      </c>
      <c r="Z294" s="9">
        <v>0.1026</v>
      </c>
      <c r="AA294" s="9">
        <v>7.2900000000000006E-2</v>
      </c>
      <c r="AB294" s="9">
        <v>0.11609999999999999</v>
      </c>
      <c r="AC294" s="9">
        <v>6.7500000000000004E-2</v>
      </c>
      <c r="AD294" s="9">
        <v>7.5600000000000001E-2</v>
      </c>
      <c r="AE294" s="9">
        <v>1.6199999999999999E-2</v>
      </c>
      <c r="AF294" s="9">
        <v>7.2900000000000006E-2</v>
      </c>
      <c r="AG294" s="9">
        <v>9.1800000000000007E-2</v>
      </c>
    </row>
    <row r="295" spans="1:33">
      <c r="A295" s="5">
        <v>200806</v>
      </c>
      <c r="B295" s="5">
        <v>2008</v>
      </c>
      <c r="C295" s="5">
        <v>6</v>
      </c>
      <c r="D295" s="27" t="s">
        <v>1113</v>
      </c>
      <c r="E295" s="5">
        <v>194</v>
      </c>
      <c r="F295" s="5">
        <v>7094</v>
      </c>
      <c r="G295" s="5" t="s">
        <v>90</v>
      </c>
      <c r="H295" s="5" t="s">
        <v>91</v>
      </c>
      <c r="I295" s="5" t="s">
        <v>76</v>
      </c>
      <c r="J295" s="5" t="s">
        <v>1108</v>
      </c>
      <c r="K295" s="5">
        <v>86</v>
      </c>
      <c r="L295" s="5">
        <v>5.3</v>
      </c>
      <c r="M295" s="5">
        <v>5</v>
      </c>
      <c r="N295" s="5">
        <v>0.08</v>
      </c>
      <c r="O295" s="5">
        <v>0.06</v>
      </c>
      <c r="P295" s="5">
        <v>0.09</v>
      </c>
      <c r="Q295" s="5">
        <v>0.01</v>
      </c>
      <c r="R295" s="5">
        <v>0.28000000000000003</v>
      </c>
      <c r="S295" s="5">
        <v>7.0000000000000007E-2</v>
      </c>
      <c r="T295" s="5">
        <v>0.2</v>
      </c>
      <c r="U295" s="5">
        <v>0.24</v>
      </c>
      <c r="V295" s="5">
        <v>0.45</v>
      </c>
      <c r="W295" s="5"/>
      <c r="X295" s="5"/>
      <c r="Y295" s="9">
        <v>860000</v>
      </c>
      <c r="Z295" s="9">
        <v>6.88E-2</v>
      </c>
      <c r="AA295" s="9">
        <v>5.16E-2</v>
      </c>
      <c r="AB295" s="9">
        <v>7.7399999999999997E-2</v>
      </c>
      <c r="AC295" s="9">
        <v>8.6E-3</v>
      </c>
      <c r="AD295" s="9">
        <v>0.24080000000000004</v>
      </c>
      <c r="AE295" s="9">
        <v>6.020000000000001E-2</v>
      </c>
      <c r="AF295" s="9">
        <v>0.17199999999999999</v>
      </c>
      <c r="AG295" s="9">
        <v>0.2064</v>
      </c>
    </row>
    <row r="296" spans="1:33">
      <c r="A296" s="5">
        <v>200807</v>
      </c>
      <c r="B296" s="5">
        <v>2008</v>
      </c>
      <c r="C296" s="5">
        <v>7</v>
      </c>
      <c r="D296" s="27" t="s">
        <v>1113</v>
      </c>
      <c r="E296" s="5">
        <v>194</v>
      </c>
      <c r="F296" s="5">
        <v>7094</v>
      </c>
      <c r="G296" s="5" t="s">
        <v>90</v>
      </c>
      <c r="H296" s="5" t="s">
        <v>91</v>
      </c>
      <c r="I296" s="5" t="s">
        <v>76</v>
      </c>
      <c r="J296" s="5" t="s">
        <v>1108</v>
      </c>
      <c r="K296" s="5">
        <v>37</v>
      </c>
      <c r="L296" s="5">
        <v>5.3</v>
      </c>
      <c r="M296" s="5">
        <v>6</v>
      </c>
      <c r="N296" s="5">
        <v>0.06</v>
      </c>
      <c r="O296" s="5">
        <v>0.05</v>
      </c>
      <c r="P296" s="5">
        <v>0.06</v>
      </c>
      <c r="Q296" s="5">
        <v>0.01</v>
      </c>
      <c r="R296" s="5">
        <v>0.06</v>
      </c>
      <c r="S296" s="5">
        <v>0.04</v>
      </c>
      <c r="T296" s="5">
        <v>0.06</v>
      </c>
      <c r="U296" s="5">
        <v>0.09</v>
      </c>
      <c r="V296" s="5">
        <v>0.36</v>
      </c>
      <c r="W296" s="5"/>
      <c r="X296" s="5"/>
      <c r="Y296" s="9">
        <v>370000</v>
      </c>
      <c r="Z296" s="9">
        <v>2.2200000000000001E-2</v>
      </c>
      <c r="AA296" s="9">
        <v>1.8499999999999999E-2</v>
      </c>
      <c r="AB296" s="9">
        <v>2.2200000000000001E-2</v>
      </c>
      <c r="AC296" s="9">
        <v>3.7000000000000002E-3</v>
      </c>
      <c r="AD296" s="9">
        <v>2.2200000000000001E-2</v>
      </c>
      <c r="AE296" s="9">
        <v>1.4800000000000001E-2</v>
      </c>
      <c r="AF296" s="9">
        <v>2.2200000000000001E-2</v>
      </c>
      <c r="AG296" s="9">
        <v>3.3300000000000003E-2</v>
      </c>
    </row>
    <row r="297" spans="1:33">
      <c r="A297" s="5">
        <v>200808</v>
      </c>
      <c r="B297" s="5">
        <v>2008</v>
      </c>
      <c r="C297" s="5">
        <v>8</v>
      </c>
      <c r="D297" s="27" t="s">
        <v>1113</v>
      </c>
      <c r="E297" s="5">
        <v>194</v>
      </c>
      <c r="F297" s="5">
        <v>7094</v>
      </c>
      <c r="G297" s="5" t="s">
        <v>90</v>
      </c>
      <c r="H297" s="5" t="s">
        <v>91</v>
      </c>
      <c r="I297" s="5" t="s">
        <v>76</v>
      </c>
      <c r="J297" s="5" t="s">
        <v>1108</v>
      </c>
      <c r="K297" s="5">
        <v>76</v>
      </c>
      <c r="L297" s="5">
        <v>5.2</v>
      </c>
      <c r="M297" s="5">
        <v>7</v>
      </c>
      <c r="N297" s="5">
        <v>0.03</v>
      </c>
      <c r="O297" s="5">
        <v>0.06</v>
      </c>
      <c r="P297" s="5">
        <v>0.09</v>
      </c>
      <c r="Q297" s="5">
        <v>0.02</v>
      </c>
      <c r="R297" s="5">
        <v>0.09</v>
      </c>
      <c r="S297" s="5">
        <v>0.02</v>
      </c>
      <c r="T297" s="5">
        <v>0.06</v>
      </c>
      <c r="U297" s="5">
        <v>0.04</v>
      </c>
      <c r="V297" s="5">
        <v>0.51</v>
      </c>
      <c r="W297" s="5"/>
      <c r="X297" s="5"/>
      <c r="Y297" s="9">
        <v>760000</v>
      </c>
      <c r="Z297" s="9">
        <v>2.2800000000000001E-2</v>
      </c>
      <c r="AA297" s="9">
        <v>4.5600000000000002E-2</v>
      </c>
      <c r="AB297" s="9">
        <v>6.8400000000000002E-2</v>
      </c>
      <c r="AC297" s="9">
        <v>1.52E-2</v>
      </c>
      <c r="AD297" s="9">
        <v>6.8400000000000002E-2</v>
      </c>
      <c r="AE297" s="9">
        <v>1.52E-2</v>
      </c>
      <c r="AF297" s="9">
        <v>4.5600000000000002E-2</v>
      </c>
      <c r="AG297" s="9">
        <v>3.04E-2</v>
      </c>
    </row>
    <row r="298" spans="1:33">
      <c r="A298" s="5">
        <v>200809</v>
      </c>
      <c r="B298" s="5">
        <v>2008</v>
      </c>
      <c r="C298" s="5">
        <v>9</v>
      </c>
      <c r="D298" s="27" t="s">
        <v>1113</v>
      </c>
      <c r="E298" s="5">
        <v>194</v>
      </c>
      <c r="F298" s="5">
        <v>7094</v>
      </c>
      <c r="G298" s="5" t="s">
        <v>90</v>
      </c>
      <c r="H298" s="5" t="s">
        <v>91</v>
      </c>
      <c r="I298" s="5" t="s">
        <v>76</v>
      </c>
      <c r="J298" s="5" t="s">
        <v>1108</v>
      </c>
      <c r="K298" s="5">
        <v>54</v>
      </c>
      <c r="L298" s="5">
        <v>5.3</v>
      </c>
      <c r="M298" s="5">
        <v>5</v>
      </c>
      <c r="N298" s="5">
        <v>0.03</v>
      </c>
      <c r="O298" s="5">
        <v>0.03</v>
      </c>
      <c r="P298" s="5">
        <v>0.04</v>
      </c>
      <c r="Q298" s="5">
        <v>0.01</v>
      </c>
      <c r="R298" s="5">
        <v>0.03</v>
      </c>
      <c r="S298" s="5">
        <v>0.02</v>
      </c>
      <c r="T298" s="5">
        <v>0.06</v>
      </c>
      <c r="U298" s="5">
        <v>0.09</v>
      </c>
      <c r="V298" s="5">
        <v>0.28000000000000003</v>
      </c>
      <c r="W298" s="5"/>
      <c r="X298" s="5"/>
      <c r="Y298" s="9">
        <v>540000</v>
      </c>
      <c r="Z298" s="9">
        <v>1.6199999999999999E-2</v>
      </c>
      <c r="AA298" s="9">
        <v>1.6199999999999999E-2</v>
      </c>
      <c r="AB298" s="9">
        <v>2.1600000000000001E-2</v>
      </c>
      <c r="AC298" s="9">
        <v>5.4000000000000003E-3</v>
      </c>
      <c r="AD298" s="9">
        <v>1.6199999999999999E-2</v>
      </c>
      <c r="AE298" s="9">
        <v>1.0800000000000001E-2</v>
      </c>
      <c r="AF298" s="9">
        <v>3.2399999999999998E-2</v>
      </c>
      <c r="AG298" s="9">
        <v>4.8599999999999997E-2</v>
      </c>
    </row>
    <row r="299" spans="1:33">
      <c r="A299" s="5">
        <v>200810</v>
      </c>
      <c r="B299" s="5">
        <v>2008</v>
      </c>
      <c r="C299" s="5">
        <v>10</v>
      </c>
      <c r="D299" s="27" t="s">
        <v>1113</v>
      </c>
      <c r="E299" s="5">
        <v>194</v>
      </c>
      <c r="F299" s="5">
        <v>7094</v>
      </c>
      <c r="G299" s="5" t="s">
        <v>90</v>
      </c>
      <c r="H299" s="5" t="s">
        <v>91</v>
      </c>
      <c r="I299" s="5" t="s">
        <v>76</v>
      </c>
      <c r="J299" s="5" t="s">
        <v>1108</v>
      </c>
      <c r="K299" s="5">
        <v>62</v>
      </c>
      <c r="L299" s="5">
        <v>5.3</v>
      </c>
      <c r="M299" s="5">
        <v>5</v>
      </c>
      <c r="N299" s="5">
        <v>0.52</v>
      </c>
      <c r="O299" s="5">
        <v>0.04</v>
      </c>
      <c r="P299" s="5">
        <v>0.09</v>
      </c>
      <c r="Q299" s="5">
        <v>0.01</v>
      </c>
      <c r="R299" s="5">
        <v>0.14000000000000001</v>
      </c>
      <c r="S299" s="5">
        <v>0.05</v>
      </c>
      <c r="T299" s="5">
        <v>0.49</v>
      </c>
      <c r="U299" s="5">
        <v>0.04</v>
      </c>
      <c r="V299" s="5">
        <v>0.52</v>
      </c>
      <c r="W299" s="5"/>
      <c r="X299" s="5"/>
      <c r="Y299" s="9">
        <v>620000</v>
      </c>
      <c r="Z299" s="9">
        <v>0.32240000000000002</v>
      </c>
      <c r="AA299" s="9">
        <v>2.4799999999999999E-2</v>
      </c>
      <c r="AB299" s="9">
        <v>5.5800000000000002E-2</v>
      </c>
      <c r="AC299" s="9">
        <v>6.1999999999999998E-3</v>
      </c>
      <c r="AD299" s="9">
        <v>8.6800000000000016E-2</v>
      </c>
      <c r="AE299" s="9">
        <v>3.1E-2</v>
      </c>
      <c r="AF299" s="9">
        <v>0.30380000000000001</v>
      </c>
      <c r="AG299" s="9">
        <v>2.4799999999999999E-2</v>
      </c>
    </row>
    <row r="300" spans="1:33">
      <c r="A300" s="5">
        <v>200811</v>
      </c>
      <c r="B300" s="5">
        <v>2008</v>
      </c>
      <c r="C300" s="5">
        <v>11</v>
      </c>
      <c r="D300" s="27" t="s">
        <v>1113</v>
      </c>
      <c r="E300" s="5">
        <v>194</v>
      </c>
      <c r="F300" s="5">
        <v>7094</v>
      </c>
      <c r="G300" s="5" t="s">
        <v>90</v>
      </c>
      <c r="H300" s="5" t="s">
        <v>91</v>
      </c>
      <c r="I300" s="5" t="s">
        <v>76</v>
      </c>
      <c r="J300" s="5" t="s">
        <v>1108</v>
      </c>
      <c r="K300" s="5"/>
      <c r="L300" s="5"/>
      <c r="M300" s="5"/>
      <c r="N300" s="5"/>
      <c r="O300" s="5"/>
      <c r="P300" s="5"/>
      <c r="Q300" s="5"/>
      <c r="R300" s="5"/>
      <c r="S300" s="5"/>
      <c r="T300" s="5"/>
      <c r="U300" s="5"/>
      <c r="V300" s="5"/>
      <c r="W300" s="5"/>
      <c r="X300" s="5" t="s">
        <v>101</v>
      </c>
      <c r="Y300" s="9">
        <v>0</v>
      </c>
      <c r="Z300" s="9" t="s">
        <v>45</v>
      </c>
      <c r="AA300" s="9" t="s">
        <v>45</v>
      </c>
      <c r="AB300" s="9" t="s">
        <v>45</v>
      </c>
      <c r="AC300" s="9" t="s">
        <v>45</v>
      </c>
      <c r="AD300" s="9" t="s">
        <v>45</v>
      </c>
      <c r="AE300" s="9" t="s">
        <v>45</v>
      </c>
      <c r="AF300" s="9" t="s">
        <v>45</v>
      </c>
      <c r="AG300" s="9" t="s">
        <v>45</v>
      </c>
    </row>
    <row r="301" spans="1:33">
      <c r="A301" s="5">
        <v>200812</v>
      </c>
      <c r="B301" s="5">
        <v>2008</v>
      </c>
      <c r="C301" s="5">
        <v>12</v>
      </c>
      <c r="D301" s="27" t="s">
        <v>1113</v>
      </c>
      <c r="E301" s="5">
        <v>194</v>
      </c>
      <c r="F301" s="5">
        <v>7094</v>
      </c>
      <c r="G301" s="5" t="s">
        <v>90</v>
      </c>
      <c r="H301" s="5" t="s">
        <v>91</v>
      </c>
      <c r="I301" s="5" t="s">
        <v>76</v>
      </c>
      <c r="J301" s="5" t="s">
        <v>1108</v>
      </c>
      <c r="K301" s="5">
        <v>59</v>
      </c>
      <c r="L301" s="5">
        <v>5.0999999999999996</v>
      </c>
      <c r="M301" s="5">
        <v>9</v>
      </c>
      <c r="N301" s="5">
        <v>1.1299999999999999</v>
      </c>
      <c r="O301" s="5">
        <v>0.12</v>
      </c>
      <c r="P301" s="5">
        <v>0.1</v>
      </c>
      <c r="Q301" s="5">
        <v>0.01</v>
      </c>
      <c r="R301" s="5">
        <v>0.03</v>
      </c>
      <c r="S301" s="5">
        <v>0.08</v>
      </c>
      <c r="T301" s="5">
        <v>0.68</v>
      </c>
      <c r="U301" s="5">
        <v>0.04</v>
      </c>
      <c r="V301" s="5">
        <v>0.98</v>
      </c>
      <c r="W301" s="5"/>
      <c r="X301" s="5"/>
      <c r="Y301" s="9">
        <v>590000</v>
      </c>
      <c r="Z301" s="9">
        <v>0.66669999999999985</v>
      </c>
      <c r="AA301" s="9">
        <v>7.0800000000000002E-2</v>
      </c>
      <c r="AB301" s="9">
        <v>5.8999999999999997E-2</v>
      </c>
      <c r="AC301" s="9">
        <v>5.8999999999999999E-3</v>
      </c>
      <c r="AD301" s="9">
        <v>1.77E-2</v>
      </c>
      <c r="AE301" s="9">
        <v>4.7199999999999999E-2</v>
      </c>
      <c r="AF301" s="9">
        <v>0.4012</v>
      </c>
      <c r="AG301" s="9">
        <v>2.3599999999999999E-2</v>
      </c>
    </row>
    <row r="302" spans="1:33">
      <c r="A302" s="5">
        <v>200901</v>
      </c>
      <c r="B302" s="5">
        <v>2009</v>
      </c>
      <c r="C302" s="5">
        <v>1</v>
      </c>
      <c r="D302" s="27" t="s">
        <v>1113</v>
      </c>
      <c r="E302" s="5">
        <v>194</v>
      </c>
      <c r="F302" s="5">
        <v>7094</v>
      </c>
      <c r="G302" s="5" t="s">
        <v>90</v>
      </c>
      <c r="H302" s="5" t="s">
        <v>91</v>
      </c>
      <c r="I302" s="5" t="s">
        <v>76</v>
      </c>
      <c r="J302" s="5" t="s">
        <v>1108</v>
      </c>
      <c r="K302" s="5">
        <v>59</v>
      </c>
      <c r="L302" s="5">
        <v>5</v>
      </c>
      <c r="M302" s="5">
        <v>10</v>
      </c>
      <c r="N302" s="5">
        <v>1.18</v>
      </c>
      <c r="O302" s="5">
        <v>0.1</v>
      </c>
      <c r="P302" s="5">
        <v>0.17</v>
      </c>
      <c r="Q302" s="5">
        <v>0.04</v>
      </c>
      <c r="R302" s="5">
        <v>0.37</v>
      </c>
      <c r="S302" s="5">
        <v>0.11</v>
      </c>
      <c r="T302" s="5">
        <v>0.77</v>
      </c>
      <c r="U302" s="5">
        <v>0.12</v>
      </c>
      <c r="V302" s="5">
        <v>1.07</v>
      </c>
      <c r="W302" s="5"/>
      <c r="X302" s="5"/>
      <c r="Y302" s="9">
        <v>590000</v>
      </c>
      <c r="Z302" s="9">
        <v>0.69620000000000004</v>
      </c>
      <c r="AA302" s="9">
        <v>5.8999999999999997E-2</v>
      </c>
      <c r="AB302" s="9">
        <v>0.1003</v>
      </c>
      <c r="AC302" s="9">
        <v>2.3599999999999999E-2</v>
      </c>
      <c r="AD302" s="9">
        <v>0.21829999999999999</v>
      </c>
      <c r="AE302" s="9">
        <v>6.4899999999999999E-2</v>
      </c>
      <c r="AF302" s="9">
        <v>0.45429999999999998</v>
      </c>
      <c r="AG302" s="9">
        <v>7.0800000000000002E-2</v>
      </c>
    </row>
    <row r="303" spans="1:33">
      <c r="A303" s="5">
        <v>200902</v>
      </c>
      <c r="B303" s="5">
        <v>2009</v>
      </c>
      <c r="C303" s="5">
        <v>2</v>
      </c>
      <c r="D303" s="27" t="s">
        <v>1113</v>
      </c>
      <c r="E303" s="5">
        <v>194</v>
      </c>
      <c r="F303" s="5">
        <v>7094</v>
      </c>
      <c r="G303" s="5" t="s">
        <v>90</v>
      </c>
      <c r="H303" s="5" t="s">
        <v>91</v>
      </c>
      <c r="I303" s="5" t="s">
        <v>76</v>
      </c>
      <c r="J303" s="5" t="s">
        <v>1108</v>
      </c>
      <c r="K303" s="5">
        <v>37</v>
      </c>
      <c r="L303" s="5">
        <v>5</v>
      </c>
      <c r="M303" s="5">
        <v>10</v>
      </c>
      <c r="N303" s="5">
        <v>0.16</v>
      </c>
      <c r="O303" s="5">
        <v>0.1</v>
      </c>
      <c r="P303" s="5">
        <v>0.04</v>
      </c>
      <c r="Q303" s="5">
        <v>0.01</v>
      </c>
      <c r="R303" s="5">
        <v>0.02</v>
      </c>
      <c r="S303" s="5">
        <v>0.01</v>
      </c>
      <c r="T303" s="5">
        <v>0.09</v>
      </c>
      <c r="U303" s="5">
        <v>0.03</v>
      </c>
      <c r="V303" s="5">
        <v>0.53</v>
      </c>
      <c r="W303" s="5"/>
      <c r="X303" s="5"/>
      <c r="Y303" s="9">
        <v>370000</v>
      </c>
      <c r="Z303" s="9">
        <v>5.9200000000000003E-2</v>
      </c>
      <c r="AA303" s="9">
        <v>3.6999999999999998E-2</v>
      </c>
      <c r="AB303" s="9">
        <v>1.4800000000000001E-2</v>
      </c>
      <c r="AC303" s="9">
        <v>3.7000000000000002E-3</v>
      </c>
      <c r="AD303" s="9">
        <v>7.4000000000000003E-3</v>
      </c>
      <c r="AE303" s="9">
        <v>3.7000000000000002E-3</v>
      </c>
      <c r="AF303" s="9">
        <v>3.3300000000000003E-2</v>
      </c>
      <c r="AG303" s="9">
        <v>1.11E-2</v>
      </c>
    </row>
    <row r="304" spans="1:33">
      <c r="A304" s="5">
        <v>200903</v>
      </c>
      <c r="B304" s="5">
        <v>2009</v>
      </c>
      <c r="C304" s="5">
        <v>3</v>
      </c>
      <c r="D304" s="27" t="s">
        <v>1113</v>
      </c>
      <c r="E304" s="5">
        <v>194</v>
      </c>
      <c r="F304" s="5">
        <v>7094</v>
      </c>
      <c r="G304" s="5" t="s">
        <v>90</v>
      </c>
      <c r="H304" s="5" t="s">
        <v>91</v>
      </c>
      <c r="I304" s="5" t="s">
        <v>76</v>
      </c>
      <c r="J304" s="5" t="s">
        <v>1108</v>
      </c>
      <c r="K304" s="5">
        <v>32</v>
      </c>
      <c r="L304" s="5">
        <v>4.7</v>
      </c>
      <c r="M304" s="5">
        <v>19</v>
      </c>
      <c r="N304" s="5">
        <v>0.92</v>
      </c>
      <c r="O304" s="5">
        <v>0.22</v>
      </c>
      <c r="P304" s="5">
        <v>0.37</v>
      </c>
      <c r="Q304" s="5">
        <v>0.23</v>
      </c>
      <c r="R304" s="5">
        <v>0.13</v>
      </c>
      <c r="S304" s="5">
        <v>7.0000000000000007E-2</v>
      </c>
      <c r="T304" s="5">
        <v>0.54</v>
      </c>
      <c r="U304" s="5">
        <v>0.08</v>
      </c>
      <c r="V304" s="5">
        <v>1.58</v>
      </c>
      <c r="W304" s="5"/>
      <c r="X304" s="5"/>
      <c r="Y304" s="9">
        <v>320000</v>
      </c>
      <c r="Z304" s="9">
        <v>0.2944</v>
      </c>
      <c r="AA304" s="9">
        <v>7.0400000000000004E-2</v>
      </c>
      <c r="AB304" s="9">
        <v>0.11840000000000001</v>
      </c>
      <c r="AC304" s="9">
        <v>7.3599999999999999E-2</v>
      </c>
      <c r="AD304" s="9">
        <v>4.1599999999999998E-2</v>
      </c>
      <c r="AE304" s="9">
        <v>2.2400000000000003E-2</v>
      </c>
      <c r="AF304" s="9">
        <v>0.17280000000000001</v>
      </c>
      <c r="AG304" s="9">
        <v>2.5600000000000001E-2</v>
      </c>
    </row>
    <row r="305" spans="1:33">
      <c r="A305" s="5">
        <v>200904</v>
      </c>
      <c r="B305" s="5">
        <v>2009</v>
      </c>
      <c r="C305" s="5">
        <v>4</v>
      </c>
      <c r="D305" s="27" t="s">
        <v>1113</v>
      </c>
      <c r="E305" s="5">
        <v>194</v>
      </c>
      <c r="F305" s="5">
        <v>7094</v>
      </c>
      <c r="G305" s="5" t="s">
        <v>90</v>
      </c>
      <c r="H305" s="5" t="s">
        <v>91</v>
      </c>
      <c r="I305" s="5" t="s">
        <v>76</v>
      </c>
      <c r="J305" s="5" t="s">
        <v>1108</v>
      </c>
      <c r="K305" s="5">
        <v>39</v>
      </c>
      <c r="L305" s="5">
        <v>5.2</v>
      </c>
      <c r="M305" s="5">
        <v>6</v>
      </c>
      <c r="N305" s="5">
        <v>0.14000000000000001</v>
      </c>
      <c r="O305" s="5">
        <v>0.14000000000000001</v>
      </c>
      <c r="P305" s="5">
        <v>0.12</v>
      </c>
      <c r="Q305" s="5">
        <v>0.15</v>
      </c>
      <c r="R305" s="5">
        <v>0.08</v>
      </c>
      <c r="S305" s="5">
        <v>0.02</v>
      </c>
      <c r="T305" s="5">
        <v>7.0000000000000007E-2</v>
      </c>
      <c r="U305" s="5">
        <v>0.03</v>
      </c>
      <c r="V305" s="5">
        <v>0.56999999999999995</v>
      </c>
      <c r="W305" s="5"/>
      <c r="X305" s="5"/>
      <c r="Y305" s="9">
        <v>390000</v>
      </c>
      <c r="Z305" s="9">
        <v>5.460000000000001E-2</v>
      </c>
      <c r="AA305" s="9">
        <v>5.460000000000001E-2</v>
      </c>
      <c r="AB305" s="9">
        <v>4.6800000000000001E-2</v>
      </c>
      <c r="AC305" s="9">
        <v>5.8500000000000003E-2</v>
      </c>
      <c r="AD305" s="9">
        <v>3.1199999999999999E-2</v>
      </c>
      <c r="AE305" s="9">
        <v>7.7999999999999996E-3</v>
      </c>
      <c r="AF305" s="9">
        <v>2.7300000000000005E-2</v>
      </c>
      <c r="AG305" s="9">
        <v>1.17E-2</v>
      </c>
    </row>
    <row r="306" spans="1:33">
      <c r="A306" s="5">
        <v>200905</v>
      </c>
      <c r="B306" s="5">
        <v>2009</v>
      </c>
      <c r="C306" s="5">
        <v>5</v>
      </c>
      <c r="D306" s="27" t="s">
        <v>1113</v>
      </c>
      <c r="E306" s="5">
        <v>194</v>
      </c>
      <c r="F306" s="5">
        <v>7094</v>
      </c>
      <c r="G306" s="5" t="s">
        <v>90</v>
      </c>
      <c r="H306" s="5" t="s">
        <v>91</v>
      </c>
      <c r="I306" s="5" t="s">
        <v>76</v>
      </c>
      <c r="J306" s="5" t="s">
        <v>1108</v>
      </c>
      <c r="K306" s="5">
        <v>25</v>
      </c>
      <c r="L306" s="5">
        <v>5.3</v>
      </c>
      <c r="M306" s="5">
        <v>5</v>
      </c>
      <c r="N306" s="5">
        <v>0.24</v>
      </c>
      <c r="O306" s="5">
        <v>0.13</v>
      </c>
      <c r="P306" s="5">
        <v>0.14000000000000001</v>
      </c>
      <c r="Q306" s="5">
        <v>0.14000000000000001</v>
      </c>
      <c r="R306" s="5">
        <v>0.17</v>
      </c>
      <c r="S306" s="5">
        <v>0.03</v>
      </c>
      <c r="T306" s="5">
        <v>0.17</v>
      </c>
      <c r="U306" s="5">
        <v>0.14000000000000001</v>
      </c>
      <c r="V306" s="5">
        <v>0.61</v>
      </c>
      <c r="W306" s="5"/>
      <c r="X306" s="5"/>
      <c r="Y306" s="9">
        <v>250000</v>
      </c>
      <c r="Z306" s="9">
        <v>0.06</v>
      </c>
      <c r="AA306" s="9">
        <v>3.2500000000000001E-2</v>
      </c>
      <c r="AB306" s="9">
        <v>3.5000000000000003E-2</v>
      </c>
      <c r="AC306" s="9">
        <v>3.5000000000000003E-2</v>
      </c>
      <c r="AD306" s="9">
        <v>4.2500000000000003E-2</v>
      </c>
      <c r="AE306" s="9">
        <v>7.4999999999999997E-3</v>
      </c>
      <c r="AF306" s="9">
        <v>4.2500000000000003E-2</v>
      </c>
      <c r="AG306" s="9">
        <v>3.5000000000000003E-2</v>
      </c>
    </row>
    <row r="307" spans="1:33">
      <c r="A307" s="5">
        <v>200906</v>
      </c>
      <c r="B307" s="5">
        <v>2009</v>
      </c>
      <c r="C307" s="5">
        <v>6</v>
      </c>
      <c r="D307" s="27" t="s">
        <v>1113</v>
      </c>
      <c r="E307" s="5">
        <v>194</v>
      </c>
      <c r="F307" s="5">
        <v>7094</v>
      </c>
      <c r="G307" s="5" t="s">
        <v>90</v>
      </c>
      <c r="H307" s="5" t="s">
        <v>91</v>
      </c>
      <c r="I307" s="5" t="s">
        <v>76</v>
      </c>
      <c r="J307" s="5" t="s">
        <v>1108</v>
      </c>
      <c r="K307" s="5">
        <v>69</v>
      </c>
      <c r="L307" s="5">
        <v>5.0999999999999996</v>
      </c>
      <c r="M307" s="5">
        <v>9</v>
      </c>
      <c r="N307" s="5">
        <v>0.16</v>
      </c>
      <c r="O307" s="5">
        <v>0.06</v>
      </c>
      <c r="P307" s="5">
        <v>0.1</v>
      </c>
      <c r="Q307" s="5">
        <v>0.02</v>
      </c>
      <c r="R307" s="5">
        <v>0.03</v>
      </c>
      <c r="S307" s="5">
        <v>0.01</v>
      </c>
      <c r="T307" s="5">
        <v>0.1</v>
      </c>
      <c r="U307" s="5">
        <v>0.03</v>
      </c>
      <c r="V307" s="5">
        <v>0.53</v>
      </c>
      <c r="W307" s="5"/>
      <c r="X307" s="5"/>
      <c r="Y307" s="9">
        <v>690000</v>
      </c>
      <c r="Z307" s="9">
        <v>0.1104</v>
      </c>
      <c r="AA307" s="9">
        <v>4.1399999999999999E-2</v>
      </c>
      <c r="AB307" s="9">
        <v>6.9000000000000006E-2</v>
      </c>
      <c r="AC307" s="9">
        <v>1.38E-2</v>
      </c>
      <c r="AD307" s="9">
        <v>2.07E-2</v>
      </c>
      <c r="AE307" s="9">
        <v>6.8999999999999999E-3</v>
      </c>
      <c r="AF307" s="9">
        <v>6.9000000000000006E-2</v>
      </c>
      <c r="AG307" s="9">
        <v>2.07E-2</v>
      </c>
    </row>
    <row r="308" spans="1:33">
      <c r="A308" s="5">
        <v>200907</v>
      </c>
      <c r="B308" s="5">
        <v>2009</v>
      </c>
      <c r="C308" s="5">
        <v>7</v>
      </c>
      <c r="D308" s="27" t="s">
        <v>1113</v>
      </c>
      <c r="E308" s="5">
        <v>194</v>
      </c>
      <c r="F308" s="5">
        <v>7094</v>
      </c>
      <c r="G308" s="5" t="s">
        <v>90</v>
      </c>
      <c r="H308" s="5" t="s">
        <v>91</v>
      </c>
      <c r="I308" s="5" t="s">
        <v>76</v>
      </c>
      <c r="J308" s="5" t="s">
        <v>1108</v>
      </c>
      <c r="K308" s="5">
        <v>124</v>
      </c>
      <c r="L308" s="5">
        <v>5.2</v>
      </c>
      <c r="M308" s="5">
        <v>6</v>
      </c>
      <c r="N308" s="5">
        <v>0.04</v>
      </c>
      <c r="O308" s="5">
        <v>0.06</v>
      </c>
      <c r="P308" s="5">
        <v>0.09</v>
      </c>
      <c r="Q308" s="5">
        <v>0.08</v>
      </c>
      <c r="R308" s="5">
        <v>0.09</v>
      </c>
      <c r="S308" s="5">
        <v>0.01</v>
      </c>
      <c r="T308" s="5">
        <v>0.03</v>
      </c>
      <c r="U308" s="5">
        <v>0.06</v>
      </c>
      <c r="V308" s="5">
        <v>0.41</v>
      </c>
      <c r="W308" s="5">
        <v>657</v>
      </c>
      <c r="X308" s="5" t="s">
        <v>102</v>
      </c>
      <c r="Y308" s="9">
        <v>1240000</v>
      </c>
      <c r="Z308" s="9">
        <v>4.9599999999999998E-2</v>
      </c>
      <c r="AA308" s="9">
        <v>7.4399999999999994E-2</v>
      </c>
      <c r="AB308" s="9">
        <v>0.1116</v>
      </c>
      <c r="AC308" s="9">
        <v>9.9199999999999997E-2</v>
      </c>
      <c r="AD308" s="9">
        <v>0.1116</v>
      </c>
      <c r="AE308" s="9">
        <v>1.24E-2</v>
      </c>
      <c r="AF308" s="9">
        <v>3.7199999999999997E-2</v>
      </c>
      <c r="AG308" s="9">
        <v>7.4399999999999994E-2</v>
      </c>
    </row>
    <row r="309" spans="1:33">
      <c r="A309" s="5">
        <v>200908</v>
      </c>
      <c r="B309" s="5">
        <v>2009</v>
      </c>
      <c r="C309" s="5">
        <v>8</v>
      </c>
      <c r="D309" s="27" t="s">
        <v>1113</v>
      </c>
      <c r="E309" s="5">
        <v>194</v>
      </c>
      <c r="F309" s="5">
        <v>7094</v>
      </c>
      <c r="G309" s="5" t="s">
        <v>90</v>
      </c>
      <c r="H309" s="5" t="s">
        <v>91</v>
      </c>
      <c r="I309" s="5" t="s">
        <v>76</v>
      </c>
      <c r="J309" s="5" t="s">
        <v>1108</v>
      </c>
      <c r="K309" s="5">
        <v>79</v>
      </c>
      <c r="L309" s="5">
        <v>5.0999999999999996</v>
      </c>
      <c r="M309" s="5">
        <v>9</v>
      </c>
      <c r="N309" s="5">
        <v>0.04</v>
      </c>
      <c r="O309" s="5">
        <v>7.0000000000000007E-2</v>
      </c>
      <c r="P309" s="5">
        <v>0.1</v>
      </c>
      <c r="Q309" s="5">
        <v>0.04</v>
      </c>
      <c r="R309" s="5">
        <v>0.01</v>
      </c>
      <c r="S309" s="5">
        <v>0.01</v>
      </c>
      <c r="T309" s="5">
        <v>0.03</v>
      </c>
      <c r="U309" s="5">
        <v>0.02</v>
      </c>
      <c r="V309" s="5">
        <v>0.56000000000000005</v>
      </c>
      <c r="W309" s="5"/>
      <c r="X309" s="5"/>
      <c r="Y309" s="9">
        <v>790000</v>
      </c>
      <c r="Z309" s="9">
        <v>3.1600000000000003E-2</v>
      </c>
      <c r="AA309" s="9">
        <v>5.5300000000000009E-2</v>
      </c>
      <c r="AB309" s="9">
        <v>7.9000000000000001E-2</v>
      </c>
      <c r="AC309" s="9">
        <v>3.1600000000000003E-2</v>
      </c>
      <c r="AD309" s="9">
        <v>7.9000000000000008E-3</v>
      </c>
      <c r="AE309" s="9">
        <v>7.9000000000000008E-3</v>
      </c>
      <c r="AF309" s="9">
        <v>2.3699999999999999E-2</v>
      </c>
      <c r="AG309" s="9">
        <v>1.5800000000000002E-2</v>
      </c>
    </row>
    <row r="310" spans="1:33">
      <c r="A310" s="5">
        <v>200909</v>
      </c>
      <c r="B310" s="5">
        <v>2009</v>
      </c>
      <c r="C310" s="5">
        <v>9</v>
      </c>
      <c r="D310" s="27" t="s">
        <v>1113</v>
      </c>
      <c r="E310" s="5">
        <v>194</v>
      </c>
      <c r="F310" s="5">
        <v>7094</v>
      </c>
      <c r="G310" s="5" t="s">
        <v>90</v>
      </c>
      <c r="H310" s="5" t="s">
        <v>91</v>
      </c>
      <c r="I310" s="5" t="s">
        <v>76</v>
      </c>
      <c r="J310" s="5" t="s">
        <v>1108</v>
      </c>
      <c r="K310" s="5">
        <v>77</v>
      </c>
      <c r="L310" s="5">
        <v>5.0999999999999996</v>
      </c>
      <c r="M310" s="5">
        <v>8</v>
      </c>
      <c r="N310" s="5">
        <v>0.27</v>
      </c>
      <c r="O310" s="5">
        <v>0.09</v>
      </c>
      <c r="P310" s="5">
        <v>0.1</v>
      </c>
      <c r="Q310" s="5">
        <v>0.06</v>
      </c>
      <c r="R310" s="5">
        <v>0.02</v>
      </c>
      <c r="S310" s="5">
        <v>0.03</v>
      </c>
      <c r="T310" s="5">
        <v>0.17</v>
      </c>
      <c r="U310" s="5">
        <v>0.05</v>
      </c>
      <c r="V310" s="5">
        <v>0.6</v>
      </c>
      <c r="W310" s="5"/>
      <c r="X310" s="5"/>
      <c r="Y310" s="9">
        <v>770000</v>
      </c>
      <c r="Z310" s="9">
        <v>0.2079</v>
      </c>
      <c r="AA310" s="9">
        <v>6.93E-2</v>
      </c>
      <c r="AB310" s="9">
        <v>7.6999999999999999E-2</v>
      </c>
      <c r="AC310" s="9">
        <v>4.6199999999999998E-2</v>
      </c>
      <c r="AD310" s="9">
        <v>1.54E-2</v>
      </c>
      <c r="AE310" s="9">
        <v>2.3099999999999999E-2</v>
      </c>
      <c r="AF310" s="9">
        <v>0.13090000000000002</v>
      </c>
      <c r="AG310" s="9">
        <v>3.85E-2</v>
      </c>
    </row>
    <row r="311" spans="1:33">
      <c r="A311" s="5">
        <v>200910</v>
      </c>
      <c r="B311" s="5">
        <v>2009</v>
      </c>
      <c r="C311" s="5">
        <v>10</v>
      </c>
      <c r="D311" s="27" t="s">
        <v>1113</v>
      </c>
      <c r="E311" s="5">
        <v>194</v>
      </c>
      <c r="F311" s="5">
        <v>7094</v>
      </c>
      <c r="G311" s="5" t="s">
        <v>90</v>
      </c>
      <c r="H311" s="5" t="s">
        <v>91</v>
      </c>
      <c r="I311" s="5" t="s">
        <v>76</v>
      </c>
      <c r="J311" s="5" t="s">
        <v>1108</v>
      </c>
      <c r="K311" s="5">
        <v>44</v>
      </c>
      <c r="L311" s="5">
        <v>5.4</v>
      </c>
      <c r="M311" s="5">
        <v>4</v>
      </c>
      <c r="N311" s="5">
        <v>0.43</v>
      </c>
      <c r="O311" s="5">
        <v>0.02</v>
      </c>
      <c r="P311" s="5">
        <v>0.05</v>
      </c>
      <c r="Q311" s="5">
        <v>0</v>
      </c>
      <c r="R311" s="5">
        <v>0.1</v>
      </c>
      <c r="S311" s="5">
        <v>0.02</v>
      </c>
      <c r="T311" s="5">
        <v>0.25</v>
      </c>
      <c r="U311" s="5">
        <v>0.11</v>
      </c>
      <c r="V311" s="5">
        <v>0.43</v>
      </c>
      <c r="W311" s="5"/>
      <c r="X311" s="5"/>
      <c r="Y311" s="9">
        <v>440000</v>
      </c>
      <c r="Z311" s="9">
        <v>0.18920000000000001</v>
      </c>
      <c r="AA311" s="9">
        <v>8.8000000000000005E-3</v>
      </c>
      <c r="AB311" s="9">
        <v>2.1999999999999999E-2</v>
      </c>
      <c r="AC311" s="9">
        <v>0</v>
      </c>
      <c r="AD311" s="9">
        <v>4.3999999999999997E-2</v>
      </c>
      <c r="AE311" s="9">
        <v>8.8000000000000005E-3</v>
      </c>
      <c r="AF311" s="9">
        <v>0.11</v>
      </c>
      <c r="AG311" s="9">
        <v>4.8399999999999999E-2</v>
      </c>
    </row>
    <row r="312" spans="1:33">
      <c r="A312" s="5">
        <v>200911</v>
      </c>
      <c r="B312" s="5">
        <v>2009</v>
      </c>
      <c r="C312" s="5">
        <v>11</v>
      </c>
      <c r="D312" s="27" t="s">
        <v>1113</v>
      </c>
      <c r="E312" s="5">
        <v>194</v>
      </c>
      <c r="F312" s="5">
        <v>7094</v>
      </c>
      <c r="G312" s="5" t="s">
        <v>90</v>
      </c>
      <c r="H312" s="5" t="s">
        <v>91</v>
      </c>
      <c r="I312" s="5" t="s">
        <v>76</v>
      </c>
      <c r="J312" s="5" t="s">
        <v>1108</v>
      </c>
      <c r="K312" s="5">
        <v>64</v>
      </c>
      <c r="L312" s="5">
        <v>5</v>
      </c>
      <c r="M312" s="5">
        <v>10</v>
      </c>
      <c r="N312" s="5">
        <v>0.08</v>
      </c>
      <c r="O312" s="5">
        <v>0.14000000000000001</v>
      </c>
      <c r="P312" s="5">
        <v>0.09</v>
      </c>
      <c r="Q312" s="5">
        <v>0.04</v>
      </c>
      <c r="R312" s="5">
        <v>0.12</v>
      </c>
      <c r="S312" s="5">
        <v>0.01</v>
      </c>
      <c r="T312" s="5">
        <v>0.06</v>
      </c>
      <c r="U312" s="5">
        <v>0.08</v>
      </c>
      <c r="V312" s="5">
        <v>0.63</v>
      </c>
      <c r="W312" s="5"/>
      <c r="X312" s="5"/>
      <c r="Y312" s="9">
        <v>640000</v>
      </c>
      <c r="Z312" s="9">
        <v>5.1200000000000002E-2</v>
      </c>
      <c r="AA312" s="9">
        <v>8.9600000000000013E-2</v>
      </c>
      <c r="AB312" s="9">
        <v>5.7599999999999998E-2</v>
      </c>
      <c r="AC312" s="9">
        <v>2.5600000000000001E-2</v>
      </c>
      <c r="AD312" s="9">
        <v>7.6799999999999993E-2</v>
      </c>
      <c r="AE312" s="9">
        <v>6.4000000000000003E-3</v>
      </c>
      <c r="AF312" s="9">
        <v>3.8399999999999997E-2</v>
      </c>
      <c r="AG312" s="9">
        <v>5.1200000000000002E-2</v>
      </c>
    </row>
    <row r="313" spans="1:33">
      <c r="A313" s="5">
        <v>200912</v>
      </c>
      <c r="B313" s="5">
        <v>2009</v>
      </c>
      <c r="C313" s="5">
        <v>12</v>
      </c>
      <c r="D313" s="27" t="s">
        <v>1113</v>
      </c>
      <c r="E313" s="5">
        <v>194</v>
      </c>
      <c r="F313" s="5">
        <v>7094</v>
      </c>
      <c r="G313" s="5" t="s">
        <v>90</v>
      </c>
      <c r="H313" s="5" t="s">
        <v>91</v>
      </c>
      <c r="I313" s="5" t="s">
        <v>76</v>
      </c>
      <c r="J313" s="5" t="s">
        <v>1108</v>
      </c>
      <c r="K313" s="5">
        <v>22</v>
      </c>
      <c r="L313" s="5">
        <v>5.6</v>
      </c>
      <c r="M313" s="5">
        <v>3</v>
      </c>
      <c r="N313" s="5">
        <v>0.32</v>
      </c>
      <c r="O313" s="5">
        <v>0.05</v>
      </c>
      <c r="P313" s="5">
        <v>0.04</v>
      </c>
      <c r="Q313" s="5">
        <v>0.02</v>
      </c>
      <c r="R313" s="5">
        <v>0.01</v>
      </c>
      <c r="S313" s="5">
        <v>0.02</v>
      </c>
      <c r="T313" s="5">
        <v>0.2</v>
      </c>
      <c r="U313" s="5">
        <v>0.04</v>
      </c>
      <c r="V313" s="5">
        <v>0.32</v>
      </c>
      <c r="W313" s="5"/>
      <c r="X313" s="5"/>
      <c r="Y313" s="9">
        <v>220000</v>
      </c>
      <c r="Z313" s="9">
        <v>7.0400000000000004E-2</v>
      </c>
      <c r="AA313" s="9">
        <v>1.0999999999999999E-2</v>
      </c>
      <c r="AB313" s="9">
        <v>8.8000000000000005E-3</v>
      </c>
      <c r="AC313" s="9">
        <v>4.4000000000000003E-3</v>
      </c>
      <c r="AD313" s="9">
        <v>2.2000000000000001E-3</v>
      </c>
      <c r="AE313" s="9">
        <v>4.4000000000000003E-3</v>
      </c>
      <c r="AF313" s="9">
        <v>4.3999999999999997E-2</v>
      </c>
      <c r="AG313" s="9">
        <v>8.8000000000000005E-3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338"/>
  <sheetViews>
    <sheetView workbookViewId="0">
      <selection activeCell="M1" sqref="M1"/>
    </sheetView>
  </sheetViews>
  <sheetFormatPr defaultColWidth="9.140625" defaultRowHeight="15"/>
  <cols>
    <col min="5" max="6" width="9.140625" style="26"/>
  </cols>
  <sheetData>
    <row r="1" spans="1:51" s="1" customFormat="1">
      <c r="A1" s="18" t="s">
        <v>103</v>
      </c>
      <c r="B1" s="18" t="s">
        <v>104</v>
      </c>
      <c r="C1" s="18" t="s">
        <v>105</v>
      </c>
      <c r="D1" s="20" t="s">
        <v>106</v>
      </c>
      <c r="E1" s="24" t="s">
        <v>107</v>
      </c>
      <c r="F1" s="24" t="s">
        <v>10</v>
      </c>
      <c r="G1" s="22" t="s">
        <v>108</v>
      </c>
      <c r="H1" s="18" t="s">
        <v>109</v>
      </c>
      <c r="I1" s="18" t="s">
        <v>31</v>
      </c>
      <c r="J1" s="18" t="s">
        <v>110</v>
      </c>
      <c r="K1" s="18" t="s">
        <v>111</v>
      </c>
      <c r="L1" s="18" t="s">
        <v>112</v>
      </c>
      <c r="M1" s="18" t="s">
        <v>113</v>
      </c>
      <c r="N1" s="18" t="s">
        <v>72</v>
      </c>
      <c r="O1" s="18" t="s">
        <v>114</v>
      </c>
      <c r="P1" s="18" t="s">
        <v>115</v>
      </c>
      <c r="Q1" s="18" t="s">
        <v>116</v>
      </c>
      <c r="R1" s="18" t="s">
        <v>117</v>
      </c>
      <c r="S1" s="18" t="s">
        <v>118</v>
      </c>
      <c r="T1" s="18" t="s">
        <v>19</v>
      </c>
      <c r="U1" s="18" t="s">
        <v>119</v>
      </c>
      <c r="V1" s="18" t="s">
        <v>120</v>
      </c>
      <c r="W1" s="18" t="s">
        <v>121</v>
      </c>
      <c r="X1" s="18" t="s">
        <v>122</v>
      </c>
      <c r="Y1" s="18" t="s">
        <v>123</v>
      </c>
      <c r="Z1" s="18" t="s">
        <v>124</v>
      </c>
      <c r="AA1" s="18" t="s">
        <v>125</v>
      </c>
      <c r="AB1" s="18" t="s">
        <v>126</v>
      </c>
      <c r="AC1" s="18" t="s">
        <v>127</v>
      </c>
      <c r="AD1" s="18" t="s">
        <v>128</v>
      </c>
      <c r="AE1" s="18" t="s">
        <v>129</v>
      </c>
      <c r="AF1" s="18" t="s">
        <v>130</v>
      </c>
      <c r="AG1" s="18" t="s">
        <v>131</v>
      </c>
      <c r="AH1" s="18" t="s">
        <v>132</v>
      </c>
      <c r="AI1" s="18" t="s">
        <v>133</v>
      </c>
      <c r="AJ1" s="18" t="s">
        <v>134</v>
      </c>
      <c r="AK1" s="18" t="s">
        <v>135</v>
      </c>
      <c r="AL1" s="18" t="s">
        <v>136</v>
      </c>
      <c r="AM1" s="18" t="s">
        <v>137</v>
      </c>
      <c r="AN1" s="18" t="s">
        <v>138</v>
      </c>
      <c r="AO1" s="18" t="s">
        <v>139</v>
      </c>
      <c r="AP1" s="18" t="s">
        <v>140</v>
      </c>
      <c r="AQ1" s="18" t="s">
        <v>141</v>
      </c>
      <c r="AR1" s="18" t="s">
        <v>142</v>
      </c>
      <c r="AS1" s="18" t="s">
        <v>143</v>
      </c>
      <c r="AT1" s="18" t="s">
        <v>144</v>
      </c>
      <c r="AU1" s="18" t="s">
        <v>145</v>
      </c>
      <c r="AV1" s="18" t="s">
        <v>146</v>
      </c>
      <c r="AW1" s="18" t="s">
        <v>147</v>
      </c>
      <c r="AX1" s="18" t="s">
        <v>148</v>
      </c>
      <c r="AY1" s="18" t="s">
        <v>149</v>
      </c>
    </row>
    <row r="2" spans="1:51">
      <c r="A2" s="11" t="s">
        <v>150</v>
      </c>
      <c r="B2" s="11" t="s">
        <v>151</v>
      </c>
      <c r="C2" s="11" t="s">
        <v>152</v>
      </c>
      <c r="D2" s="21" t="s">
        <v>45</v>
      </c>
      <c r="E2" s="11" t="s">
        <v>1113</v>
      </c>
      <c r="F2" s="25" t="s">
        <v>1109</v>
      </c>
      <c r="G2" s="23">
        <v>7316500</v>
      </c>
      <c r="H2" s="12">
        <v>1523000</v>
      </c>
      <c r="I2" s="11" t="s">
        <v>153</v>
      </c>
      <c r="J2" s="12">
        <v>520747</v>
      </c>
      <c r="K2" s="11" t="s">
        <v>154</v>
      </c>
      <c r="L2" s="13">
        <v>33393</v>
      </c>
      <c r="M2" s="13">
        <v>33393</v>
      </c>
      <c r="N2" s="12">
        <v>5</v>
      </c>
      <c r="O2" s="12">
        <v>10.15</v>
      </c>
      <c r="P2" s="12">
        <v>0</v>
      </c>
      <c r="Q2" s="12">
        <v>1</v>
      </c>
      <c r="R2" s="12">
        <v>600</v>
      </c>
      <c r="S2" s="11" t="s">
        <v>155</v>
      </c>
      <c r="T2" s="14">
        <v>4.97</v>
      </c>
      <c r="U2" s="11" t="s">
        <v>156</v>
      </c>
      <c r="V2" s="11" t="s">
        <v>157</v>
      </c>
      <c r="X2" s="11" t="s">
        <v>45</v>
      </c>
      <c r="Y2" s="11" t="s">
        <v>158</v>
      </c>
      <c r="Z2" s="11" t="s">
        <v>159</v>
      </c>
      <c r="AA2" s="12">
        <v>0.31029800000000002</v>
      </c>
      <c r="AB2" s="11" t="s">
        <v>159</v>
      </c>
      <c r="AC2" s="11" t="s">
        <v>160</v>
      </c>
      <c r="AD2" s="11" t="s">
        <v>161</v>
      </c>
      <c r="AE2" s="11" t="s">
        <v>162</v>
      </c>
      <c r="AF2" s="11" t="s">
        <v>163</v>
      </c>
      <c r="AG2" s="11" t="s">
        <v>164</v>
      </c>
      <c r="AH2" s="11" t="s">
        <v>165</v>
      </c>
      <c r="AI2" s="14">
        <v>2.1</v>
      </c>
      <c r="AJ2" s="11" t="s">
        <v>45</v>
      </c>
      <c r="AK2" s="11" t="s">
        <v>45</v>
      </c>
      <c r="AL2" s="11" t="s">
        <v>45</v>
      </c>
      <c r="AM2" s="11" t="s">
        <v>45</v>
      </c>
      <c r="AN2" s="11" t="s">
        <v>45</v>
      </c>
      <c r="AO2" s="11" t="s">
        <v>45</v>
      </c>
      <c r="AP2" s="11" t="s">
        <v>45</v>
      </c>
      <c r="AQ2" s="11" t="s">
        <v>45</v>
      </c>
      <c r="AR2" s="11" t="s">
        <v>45</v>
      </c>
      <c r="AS2" s="11" t="s">
        <v>45</v>
      </c>
      <c r="AT2" s="11" t="s">
        <v>45</v>
      </c>
      <c r="AU2" s="11" t="s">
        <v>45</v>
      </c>
      <c r="AV2" s="11" t="s">
        <v>45</v>
      </c>
      <c r="AW2" s="11" t="s">
        <v>45</v>
      </c>
      <c r="AX2" s="12">
        <v>0</v>
      </c>
      <c r="AY2" s="12">
        <v>0</v>
      </c>
    </row>
    <row r="3" spans="1:51">
      <c r="A3" s="11" t="s">
        <v>150</v>
      </c>
      <c r="B3" s="11" t="s">
        <v>151</v>
      </c>
      <c r="C3" s="11" t="s">
        <v>152</v>
      </c>
      <c r="D3" s="21" t="s">
        <v>45</v>
      </c>
      <c r="E3" s="11" t="s">
        <v>1113</v>
      </c>
      <c r="F3" s="25" t="s">
        <v>1109</v>
      </c>
      <c r="G3" s="23">
        <v>7316500</v>
      </c>
      <c r="H3" s="12">
        <v>1523000</v>
      </c>
      <c r="I3" s="11" t="s">
        <v>153</v>
      </c>
      <c r="J3" s="12">
        <v>520755</v>
      </c>
      <c r="K3" s="11" t="s">
        <v>154</v>
      </c>
      <c r="L3" s="13">
        <v>33393</v>
      </c>
      <c r="M3" s="13">
        <v>33420</v>
      </c>
      <c r="N3" s="12">
        <v>6</v>
      </c>
      <c r="O3" s="12">
        <v>10.15</v>
      </c>
      <c r="P3" s="12">
        <v>27</v>
      </c>
      <c r="Q3" s="12">
        <v>1</v>
      </c>
      <c r="R3" s="12">
        <v>2605</v>
      </c>
      <c r="S3" s="11" t="s">
        <v>166</v>
      </c>
      <c r="T3" s="14">
        <v>4.95</v>
      </c>
      <c r="U3" s="11" t="s">
        <v>156</v>
      </c>
      <c r="V3" s="11" t="s">
        <v>167</v>
      </c>
      <c r="X3" s="11" t="s">
        <v>45</v>
      </c>
      <c r="Y3" s="11" t="s">
        <v>168</v>
      </c>
      <c r="Z3" s="11" t="s">
        <v>169</v>
      </c>
      <c r="AA3" s="12">
        <v>0.246304</v>
      </c>
      <c r="AB3" s="11" t="s">
        <v>170</v>
      </c>
      <c r="AC3" s="11" t="s">
        <v>171</v>
      </c>
      <c r="AD3" s="11" t="s">
        <v>172</v>
      </c>
      <c r="AE3" s="11" t="s">
        <v>173</v>
      </c>
      <c r="AF3" s="11" t="s">
        <v>174</v>
      </c>
      <c r="AG3" s="11" t="s">
        <v>175</v>
      </c>
      <c r="AH3" s="11" t="s">
        <v>176</v>
      </c>
      <c r="AI3" s="14">
        <v>0.9</v>
      </c>
      <c r="AJ3" s="11" t="s">
        <v>45</v>
      </c>
      <c r="AK3" s="11" t="s">
        <v>45</v>
      </c>
      <c r="AL3" s="11" t="s">
        <v>45</v>
      </c>
      <c r="AM3" s="11" t="s">
        <v>45</v>
      </c>
      <c r="AN3" s="11" t="s">
        <v>45</v>
      </c>
      <c r="AO3" s="11" t="s">
        <v>45</v>
      </c>
      <c r="AP3" s="11" t="s">
        <v>45</v>
      </c>
      <c r="AQ3" s="11" t="s">
        <v>45</v>
      </c>
      <c r="AR3" s="11" t="s">
        <v>45</v>
      </c>
      <c r="AS3" s="11" t="s">
        <v>45</v>
      </c>
      <c r="AT3" s="11" t="s">
        <v>45</v>
      </c>
      <c r="AU3" s="11" t="s">
        <v>45</v>
      </c>
      <c r="AV3" s="11" t="s">
        <v>45</v>
      </c>
      <c r="AW3" s="11" t="s">
        <v>45</v>
      </c>
      <c r="AX3" s="12">
        <v>0</v>
      </c>
      <c r="AY3" s="12">
        <v>0</v>
      </c>
    </row>
    <row r="4" spans="1:51">
      <c r="A4" s="11" t="s">
        <v>150</v>
      </c>
      <c r="B4" s="11" t="s">
        <v>151</v>
      </c>
      <c r="C4" s="11" t="s">
        <v>152</v>
      </c>
      <c r="D4" s="21" t="s">
        <v>45</v>
      </c>
      <c r="E4" s="11" t="s">
        <v>1113</v>
      </c>
      <c r="F4" s="25" t="s">
        <v>1109</v>
      </c>
      <c r="G4" s="23">
        <v>7316500</v>
      </c>
      <c r="H4" s="12">
        <v>1523000</v>
      </c>
      <c r="I4" s="11" t="s">
        <v>153</v>
      </c>
      <c r="J4" s="12">
        <v>520763</v>
      </c>
      <c r="K4" s="11" t="s">
        <v>154</v>
      </c>
      <c r="L4" s="13">
        <v>33420</v>
      </c>
      <c r="M4" s="13">
        <v>33455</v>
      </c>
      <c r="N4" s="12">
        <v>7</v>
      </c>
      <c r="O4" s="12">
        <v>10.15</v>
      </c>
      <c r="P4" s="12">
        <v>35</v>
      </c>
      <c r="Q4" s="12">
        <v>1</v>
      </c>
      <c r="R4" s="12">
        <v>2700</v>
      </c>
      <c r="S4" s="11" t="s">
        <v>177</v>
      </c>
      <c r="T4" s="14">
        <v>5.13</v>
      </c>
      <c r="U4" s="11" t="s">
        <v>178</v>
      </c>
      <c r="V4" s="11" t="s">
        <v>179</v>
      </c>
      <c r="X4" s="11" t="s">
        <v>45</v>
      </c>
      <c r="Y4" s="11" t="s">
        <v>160</v>
      </c>
      <c r="Z4" s="11" t="s">
        <v>180</v>
      </c>
      <c r="AA4" s="12">
        <v>0.207228</v>
      </c>
      <c r="AB4" s="11" t="s">
        <v>181</v>
      </c>
      <c r="AC4" s="11" t="s">
        <v>182</v>
      </c>
      <c r="AD4" s="11" t="s">
        <v>183</v>
      </c>
      <c r="AE4" s="11" t="s">
        <v>184</v>
      </c>
      <c r="AF4" s="11" t="s">
        <v>185</v>
      </c>
      <c r="AG4" s="11" t="s">
        <v>186</v>
      </c>
      <c r="AH4" s="11" t="s">
        <v>187</v>
      </c>
      <c r="AI4" s="14">
        <v>0.66</v>
      </c>
      <c r="AJ4" s="11" t="s">
        <v>45</v>
      </c>
      <c r="AK4" s="11" t="s">
        <v>45</v>
      </c>
      <c r="AL4" s="11" t="s">
        <v>45</v>
      </c>
      <c r="AM4" s="11" t="s">
        <v>45</v>
      </c>
      <c r="AN4" s="11" t="s">
        <v>45</v>
      </c>
      <c r="AO4" s="11" t="s">
        <v>45</v>
      </c>
      <c r="AP4" s="11" t="s">
        <v>45</v>
      </c>
      <c r="AQ4" s="11" t="s">
        <v>45</v>
      </c>
      <c r="AR4" s="11" t="s">
        <v>45</v>
      </c>
      <c r="AS4" s="11" t="s">
        <v>45</v>
      </c>
      <c r="AT4" s="11" t="s">
        <v>45</v>
      </c>
      <c r="AU4" s="11" t="s">
        <v>45</v>
      </c>
      <c r="AV4" s="11" t="s">
        <v>45</v>
      </c>
      <c r="AW4" s="11" t="s">
        <v>45</v>
      </c>
      <c r="AX4" s="12">
        <v>0</v>
      </c>
      <c r="AY4" s="12">
        <v>0</v>
      </c>
    </row>
    <row r="5" spans="1:51">
      <c r="A5" s="11" t="s">
        <v>150</v>
      </c>
      <c r="B5" s="11" t="s">
        <v>151</v>
      </c>
      <c r="C5" s="11" t="s">
        <v>152</v>
      </c>
      <c r="D5" s="21" t="s">
        <v>45</v>
      </c>
      <c r="E5" s="11" t="s">
        <v>1113</v>
      </c>
      <c r="F5" s="25" t="s">
        <v>1109</v>
      </c>
      <c r="G5" s="23">
        <v>7316500</v>
      </c>
      <c r="H5" s="12">
        <v>1523000</v>
      </c>
      <c r="I5" s="11" t="s">
        <v>153</v>
      </c>
      <c r="J5" s="12">
        <v>520771</v>
      </c>
      <c r="K5" s="11" t="s">
        <v>154</v>
      </c>
      <c r="L5" s="13">
        <v>33456</v>
      </c>
      <c r="M5" s="13">
        <v>33484</v>
      </c>
      <c r="N5" s="12">
        <v>8</v>
      </c>
      <c r="O5" s="12">
        <v>10.15</v>
      </c>
      <c r="P5" s="12">
        <v>28</v>
      </c>
      <c r="Q5" s="12">
        <v>1</v>
      </c>
      <c r="R5" s="12">
        <v>2120</v>
      </c>
      <c r="S5" s="11" t="s">
        <v>188</v>
      </c>
      <c r="T5" s="14">
        <v>4.95</v>
      </c>
      <c r="U5" s="11" t="s">
        <v>156</v>
      </c>
      <c r="V5" s="11" t="s">
        <v>189</v>
      </c>
      <c r="X5" s="11" t="s">
        <v>45</v>
      </c>
      <c r="Y5" s="11" t="s">
        <v>190</v>
      </c>
      <c r="Z5" s="11" t="s">
        <v>191</v>
      </c>
      <c r="AA5" s="12">
        <v>0.30399399999999999</v>
      </c>
      <c r="AB5" s="11" t="s">
        <v>169</v>
      </c>
      <c r="AC5" s="11" t="s">
        <v>192</v>
      </c>
      <c r="AD5" s="11" t="s">
        <v>193</v>
      </c>
      <c r="AE5" s="11" t="s">
        <v>194</v>
      </c>
      <c r="AF5" s="11" t="s">
        <v>195</v>
      </c>
      <c r="AG5" s="11" t="s">
        <v>196</v>
      </c>
      <c r="AH5" s="11" t="s">
        <v>188</v>
      </c>
      <c r="AI5" s="14">
        <v>0.92</v>
      </c>
      <c r="AJ5" s="11" t="s">
        <v>45</v>
      </c>
      <c r="AK5" s="11" t="s">
        <v>45</v>
      </c>
      <c r="AL5" s="11" t="s">
        <v>45</v>
      </c>
      <c r="AM5" s="11" t="s">
        <v>45</v>
      </c>
      <c r="AN5" s="11" t="s">
        <v>45</v>
      </c>
      <c r="AO5" s="11" t="s">
        <v>45</v>
      </c>
      <c r="AP5" s="11" t="s">
        <v>45</v>
      </c>
      <c r="AQ5" s="11" t="s">
        <v>45</v>
      </c>
      <c r="AR5" s="11" t="s">
        <v>45</v>
      </c>
      <c r="AS5" s="11" t="s">
        <v>45</v>
      </c>
      <c r="AT5" s="11" t="s">
        <v>45</v>
      </c>
      <c r="AU5" s="11" t="s">
        <v>45</v>
      </c>
      <c r="AV5" s="11" t="s">
        <v>45</v>
      </c>
      <c r="AW5" s="11" t="s">
        <v>45</v>
      </c>
      <c r="AX5" s="12">
        <v>0</v>
      </c>
      <c r="AY5" s="12">
        <v>0</v>
      </c>
    </row>
    <row r="6" spans="1:51">
      <c r="A6" s="11" t="s">
        <v>150</v>
      </c>
      <c r="B6" s="11" t="s">
        <v>151</v>
      </c>
      <c r="C6" s="11" t="s">
        <v>152</v>
      </c>
      <c r="D6" s="21" t="s">
        <v>45</v>
      </c>
      <c r="E6" s="11" t="s">
        <v>1113</v>
      </c>
      <c r="F6" s="25" t="s">
        <v>1109</v>
      </c>
      <c r="G6" s="23">
        <v>7316500</v>
      </c>
      <c r="H6" s="12">
        <v>1523000</v>
      </c>
      <c r="I6" s="11" t="s">
        <v>153</v>
      </c>
      <c r="J6" s="12">
        <v>520777</v>
      </c>
      <c r="K6" s="11" t="s">
        <v>154</v>
      </c>
      <c r="L6" s="13">
        <v>33484</v>
      </c>
      <c r="M6" s="13">
        <v>33511</v>
      </c>
      <c r="N6" s="12">
        <v>9</v>
      </c>
      <c r="O6" s="12">
        <v>10.15</v>
      </c>
      <c r="P6" s="12">
        <v>27</v>
      </c>
      <c r="Q6" s="12">
        <v>1</v>
      </c>
      <c r="R6" s="12">
        <v>2700</v>
      </c>
      <c r="S6" s="11" t="s">
        <v>177</v>
      </c>
      <c r="T6" s="14">
        <v>4.95</v>
      </c>
      <c r="U6" s="11" t="s">
        <v>156</v>
      </c>
      <c r="V6" s="11" t="s">
        <v>167</v>
      </c>
      <c r="X6" s="11" t="s">
        <v>45</v>
      </c>
      <c r="Y6" s="11" t="s">
        <v>197</v>
      </c>
      <c r="Z6" s="11" t="s">
        <v>198</v>
      </c>
      <c r="AA6" s="12">
        <v>0.15798799999999999</v>
      </c>
      <c r="AB6" s="11" t="s">
        <v>199</v>
      </c>
      <c r="AC6" s="11" t="s">
        <v>200</v>
      </c>
      <c r="AD6" s="11" t="s">
        <v>201</v>
      </c>
      <c r="AE6" s="11" t="s">
        <v>202</v>
      </c>
      <c r="AF6" s="11" t="s">
        <v>203</v>
      </c>
      <c r="AG6" s="11" t="s">
        <v>204</v>
      </c>
      <c r="AH6" s="11" t="s">
        <v>205</v>
      </c>
      <c r="AI6" s="14">
        <v>0.56999999999999995</v>
      </c>
      <c r="AJ6" s="11" t="s">
        <v>45</v>
      </c>
      <c r="AK6" s="11" t="s">
        <v>45</v>
      </c>
      <c r="AL6" s="11" t="s">
        <v>45</v>
      </c>
      <c r="AM6" s="11" t="s">
        <v>45</v>
      </c>
      <c r="AN6" s="11" t="s">
        <v>45</v>
      </c>
      <c r="AO6" s="11" t="s">
        <v>45</v>
      </c>
      <c r="AP6" s="11" t="s">
        <v>45</v>
      </c>
      <c r="AQ6" s="11" t="s">
        <v>45</v>
      </c>
      <c r="AR6" s="11" t="s">
        <v>45</v>
      </c>
      <c r="AS6" s="11" t="s">
        <v>45</v>
      </c>
      <c r="AT6" s="11" t="s">
        <v>45</v>
      </c>
      <c r="AU6" s="11" t="s">
        <v>45</v>
      </c>
      <c r="AV6" s="11" t="s">
        <v>45</v>
      </c>
      <c r="AW6" s="11" t="s">
        <v>45</v>
      </c>
      <c r="AX6" s="12">
        <v>0</v>
      </c>
      <c r="AY6" s="12">
        <v>0</v>
      </c>
    </row>
    <row r="7" spans="1:51">
      <c r="A7" s="11" t="s">
        <v>150</v>
      </c>
      <c r="B7" s="11" t="s">
        <v>151</v>
      </c>
      <c r="C7" s="11" t="s">
        <v>152</v>
      </c>
      <c r="D7" s="21" t="s">
        <v>45</v>
      </c>
      <c r="E7" s="11" t="s">
        <v>1113</v>
      </c>
      <c r="F7" s="25" t="s">
        <v>1109</v>
      </c>
      <c r="G7" s="23">
        <v>7316500</v>
      </c>
      <c r="H7" s="12">
        <v>1523000</v>
      </c>
      <c r="I7" s="11" t="s">
        <v>153</v>
      </c>
      <c r="J7" s="12">
        <v>520789</v>
      </c>
      <c r="K7" s="11" t="s">
        <v>154</v>
      </c>
      <c r="L7" s="13">
        <v>33511</v>
      </c>
      <c r="M7" s="13">
        <v>33546</v>
      </c>
      <c r="N7" s="12">
        <v>10</v>
      </c>
      <c r="O7" s="12">
        <v>9.75</v>
      </c>
      <c r="P7" s="12">
        <v>35</v>
      </c>
      <c r="Q7" s="12">
        <v>1</v>
      </c>
      <c r="R7" s="12">
        <v>2290</v>
      </c>
      <c r="S7" s="11" t="s">
        <v>206</v>
      </c>
      <c r="T7" s="14">
        <v>5.45</v>
      </c>
      <c r="U7" s="11" t="s">
        <v>207</v>
      </c>
      <c r="V7" s="11" t="s">
        <v>208</v>
      </c>
      <c r="W7" s="12">
        <v>2.4E-2</v>
      </c>
      <c r="X7" s="11" t="s">
        <v>209</v>
      </c>
      <c r="Y7" s="11" t="s">
        <v>210</v>
      </c>
      <c r="Z7" s="11" t="s">
        <v>211</v>
      </c>
      <c r="AA7" s="12">
        <v>0.12336800000000001</v>
      </c>
      <c r="AB7" s="11" t="s">
        <v>212</v>
      </c>
      <c r="AC7" s="11" t="s">
        <v>213</v>
      </c>
      <c r="AD7" s="11" t="s">
        <v>214</v>
      </c>
      <c r="AE7" s="11" t="s">
        <v>215</v>
      </c>
      <c r="AF7" s="11" t="s">
        <v>216</v>
      </c>
      <c r="AG7" s="11" t="s">
        <v>217</v>
      </c>
      <c r="AH7" s="11" t="s">
        <v>218</v>
      </c>
      <c r="AI7" s="14">
        <v>0.62</v>
      </c>
      <c r="AJ7" s="11" t="s">
        <v>45</v>
      </c>
      <c r="AK7" s="11" t="s">
        <v>45</v>
      </c>
      <c r="AL7" s="11" t="s">
        <v>45</v>
      </c>
      <c r="AM7" s="11" t="s">
        <v>45</v>
      </c>
      <c r="AN7" s="11" t="s">
        <v>45</v>
      </c>
      <c r="AO7" s="11" t="s">
        <v>45</v>
      </c>
      <c r="AP7" s="11" t="s">
        <v>45</v>
      </c>
      <c r="AQ7" s="11" t="s">
        <v>45</v>
      </c>
      <c r="AR7" s="11" t="s">
        <v>45</v>
      </c>
      <c r="AS7" s="11" t="s">
        <v>45</v>
      </c>
      <c r="AT7" s="11" t="s">
        <v>45</v>
      </c>
      <c r="AU7" s="11" t="s">
        <v>45</v>
      </c>
      <c r="AV7" s="11" t="s">
        <v>45</v>
      </c>
      <c r="AW7" s="11" t="s">
        <v>45</v>
      </c>
      <c r="AX7" s="12">
        <v>0</v>
      </c>
      <c r="AY7" s="12">
        <v>0</v>
      </c>
    </row>
    <row r="8" spans="1:51">
      <c r="A8" s="11" t="s">
        <v>150</v>
      </c>
      <c r="B8" s="11" t="s">
        <v>151</v>
      </c>
      <c r="C8" s="11" t="s">
        <v>152</v>
      </c>
      <c r="D8" s="21" t="s">
        <v>45</v>
      </c>
      <c r="E8" s="11" t="s">
        <v>1113</v>
      </c>
      <c r="F8" s="25" t="s">
        <v>1109</v>
      </c>
      <c r="G8" s="23">
        <v>7316500</v>
      </c>
      <c r="H8" s="12">
        <v>1523000</v>
      </c>
      <c r="I8" s="11" t="s">
        <v>153</v>
      </c>
      <c r="J8" s="12">
        <v>520799</v>
      </c>
      <c r="K8" s="11" t="s">
        <v>154</v>
      </c>
      <c r="L8" s="13">
        <v>33546</v>
      </c>
      <c r="M8" s="13">
        <v>33574</v>
      </c>
      <c r="N8" s="12">
        <v>11</v>
      </c>
      <c r="O8" s="12">
        <v>9.75</v>
      </c>
      <c r="P8" s="12">
        <v>28</v>
      </c>
      <c r="Q8" s="12">
        <v>1</v>
      </c>
      <c r="R8" s="12">
        <v>1460</v>
      </c>
      <c r="S8" s="11" t="s">
        <v>187</v>
      </c>
      <c r="T8" s="14">
        <v>5.17</v>
      </c>
      <c r="U8" s="11" t="s">
        <v>178</v>
      </c>
      <c r="V8" s="11" t="s">
        <v>208</v>
      </c>
      <c r="X8" s="11" t="s">
        <v>45</v>
      </c>
      <c r="Y8" s="11" t="s">
        <v>219</v>
      </c>
      <c r="Z8" s="11" t="s">
        <v>220</v>
      </c>
      <c r="AA8" s="12">
        <v>5.9374000000000003E-2</v>
      </c>
      <c r="AB8" s="11" t="s">
        <v>221</v>
      </c>
      <c r="AC8" s="11" t="s">
        <v>222</v>
      </c>
      <c r="AD8" s="11" t="s">
        <v>223</v>
      </c>
      <c r="AE8" s="11" t="s">
        <v>224</v>
      </c>
      <c r="AF8" s="11" t="s">
        <v>225</v>
      </c>
      <c r="AG8" s="11" t="s">
        <v>226</v>
      </c>
      <c r="AH8" s="11" t="s">
        <v>227</v>
      </c>
      <c r="AI8" s="14">
        <v>0.48</v>
      </c>
      <c r="AJ8" s="11" t="s">
        <v>45</v>
      </c>
      <c r="AK8" s="11" t="s">
        <v>45</v>
      </c>
      <c r="AL8" s="11" t="s">
        <v>45</v>
      </c>
      <c r="AM8" s="11" t="s">
        <v>45</v>
      </c>
      <c r="AN8" s="11" t="s">
        <v>45</v>
      </c>
      <c r="AO8" s="11" t="s">
        <v>45</v>
      </c>
      <c r="AP8" s="11" t="s">
        <v>45</v>
      </c>
      <c r="AQ8" s="11" t="s">
        <v>45</v>
      </c>
      <c r="AR8" s="11" t="s">
        <v>45</v>
      </c>
      <c r="AS8" s="11" t="s">
        <v>45</v>
      </c>
      <c r="AT8" s="11" t="s">
        <v>45</v>
      </c>
      <c r="AU8" s="11" t="s">
        <v>45</v>
      </c>
      <c r="AV8" s="11" t="s">
        <v>45</v>
      </c>
      <c r="AW8" s="11" t="s">
        <v>45</v>
      </c>
      <c r="AX8" s="12">
        <v>0</v>
      </c>
      <c r="AY8" s="12">
        <v>0</v>
      </c>
    </row>
    <row r="9" spans="1:51">
      <c r="A9" s="11" t="s">
        <v>150</v>
      </c>
      <c r="B9" s="11" t="s">
        <v>151</v>
      </c>
      <c r="C9" s="11" t="s">
        <v>152</v>
      </c>
      <c r="D9" s="21" t="s">
        <v>45</v>
      </c>
      <c r="E9" s="11" t="s">
        <v>1113</v>
      </c>
      <c r="F9" s="25" t="s">
        <v>1109</v>
      </c>
      <c r="G9" s="23">
        <v>7316500</v>
      </c>
      <c r="H9" s="12">
        <v>1523000</v>
      </c>
      <c r="I9" s="11" t="s">
        <v>153</v>
      </c>
      <c r="J9" s="12">
        <v>520801</v>
      </c>
      <c r="K9" s="11" t="s">
        <v>154</v>
      </c>
      <c r="L9" s="13">
        <v>33574</v>
      </c>
      <c r="M9" s="13">
        <v>33608</v>
      </c>
      <c r="N9" s="12">
        <v>12</v>
      </c>
      <c r="O9" s="12">
        <v>9.75</v>
      </c>
      <c r="P9" s="12">
        <v>34</v>
      </c>
      <c r="Q9" s="12">
        <v>1</v>
      </c>
      <c r="R9" s="12">
        <v>1560</v>
      </c>
      <c r="S9" s="11" t="s">
        <v>228</v>
      </c>
      <c r="T9" s="14">
        <v>5.1100000000000003</v>
      </c>
      <c r="U9" s="11" t="s">
        <v>229</v>
      </c>
      <c r="V9" s="11" t="s">
        <v>230</v>
      </c>
      <c r="X9" s="11" t="s">
        <v>45</v>
      </c>
      <c r="Y9" s="11" t="s">
        <v>231</v>
      </c>
      <c r="Z9" s="11" t="s">
        <v>185</v>
      </c>
      <c r="AA9" s="12">
        <v>8.6706000000000005E-2</v>
      </c>
      <c r="AB9" s="11" t="s">
        <v>232</v>
      </c>
      <c r="AC9" s="11" t="s">
        <v>233</v>
      </c>
      <c r="AD9" s="11" t="s">
        <v>234</v>
      </c>
      <c r="AE9" s="11" t="s">
        <v>196</v>
      </c>
      <c r="AF9" s="11" t="s">
        <v>228</v>
      </c>
      <c r="AG9" s="11" t="s">
        <v>235</v>
      </c>
      <c r="AH9" s="11" t="s">
        <v>236</v>
      </c>
      <c r="AI9" s="14">
        <v>0.97</v>
      </c>
      <c r="AJ9" s="11" t="s">
        <v>45</v>
      </c>
      <c r="AK9" s="11" t="s">
        <v>45</v>
      </c>
      <c r="AL9" s="11" t="s">
        <v>45</v>
      </c>
      <c r="AM9" s="11" t="s">
        <v>45</v>
      </c>
      <c r="AN9" s="11" t="s">
        <v>45</v>
      </c>
      <c r="AO9" s="11" t="s">
        <v>45</v>
      </c>
      <c r="AP9" s="11" t="s">
        <v>45</v>
      </c>
      <c r="AQ9" s="11" t="s">
        <v>45</v>
      </c>
      <c r="AR9" s="11" t="s">
        <v>45</v>
      </c>
      <c r="AS9" s="11" t="s">
        <v>45</v>
      </c>
      <c r="AT9" s="11" t="s">
        <v>45</v>
      </c>
      <c r="AU9" s="11" t="s">
        <v>45</v>
      </c>
      <c r="AV9" s="11" t="s">
        <v>45</v>
      </c>
      <c r="AW9" s="11" t="s">
        <v>45</v>
      </c>
      <c r="AX9" s="12">
        <v>0</v>
      </c>
      <c r="AY9" s="12">
        <v>0</v>
      </c>
    </row>
    <row r="10" spans="1:51">
      <c r="A10" s="11" t="s">
        <v>150</v>
      </c>
      <c r="B10" s="11" t="s">
        <v>151</v>
      </c>
      <c r="C10" s="11" t="s">
        <v>152</v>
      </c>
      <c r="D10" s="21" t="s">
        <v>45</v>
      </c>
      <c r="E10" s="11" t="s">
        <v>1113</v>
      </c>
      <c r="F10" s="25" t="s">
        <v>1109</v>
      </c>
      <c r="G10" s="23">
        <v>7316500</v>
      </c>
      <c r="H10" s="12">
        <v>1523000</v>
      </c>
      <c r="I10" s="11" t="s">
        <v>153</v>
      </c>
      <c r="J10" s="12">
        <v>520811</v>
      </c>
      <c r="K10" s="11" t="s">
        <v>154</v>
      </c>
      <c r="L10" s="13">
        <v>33608</v>
      </c>
      <c r="M10" s="13">
        <v>33628</v>
      </c>
      <c r="N10" s="12">
        <v>1</v>
      </c>
      <c r="O10" s="12">
        <v>9.75</v>
      </c>
      <c r="P10" s="12">
        <v>20</v>
      </c>
      <c r="Q10" s="12">
        <v>1</v>
      </c>
      <c r="R10" s="12">
        <v>930</v>
      </c>
      <c r="S10" s="11" t="s">
        <v>237</v>
      </c>
      <c r="T10" s="14">
        <v>5.22</v>
      </c>
      <c r="U10" s="11" t="s">
        <v>238</v>
      </c>
      <c r="V10" s="11" t="s">
        <v>157</v>
      </c>
      <c r="X10" s="11" t="s">
        <v>45</v>
      </c>
      <c r="Y10" s="11" t="s">
        <v>171</v>
      </c>
      <c r="Z10" s="11" t="s">
        <v>239</v>
      </c>
      <c r="AA10" s="12">
        <v>5.3665999999999998E-2</v>
      </c>
      <c r="AB10" s="11" t="s">
        <v>165</v>
      </c>
      <c r="AC10" s="11" t="s">
        <v>240</v>
      </c>
      <c r="AD10" s="11" t="s">
        <v>241</v>
      </c>
      <c r="AE10" s="11" t="s">
        <v>242</v>
      </c>
      <c r="AF10" s="11" t="s">
        <v>243</v>
      </c>
      <c r="AG10" s="11" t="s">
        <v>244</v>
      </c>
      <c r="AH10" s="11" t="s">
        <v>189</v>
      </c>
      <c r="AI10" s="14">
        <v>0.47</v>
      </c>
      <c r="AJ10" s="11" t="s">
        <v>45</v>
      </c>
      <c r="AK10" s="11" t="s">
        <v>45</v>
      </c>
      <c r="AL10" s="11" t="s">
        <v>45</v>
      </c>
      <c r="AM10" s="11" t="s">
        <v>45</v>
      </c>
      <c r="AN10" s="11" t="s">
        <v>45</v>
      </c>
      <c r="AO10" s="11" t="s">
        <v>45</v>
      </c>
      <c r="AP10" s="11" t="s">
        <v>45</v>
      </c>
      <c r="AQ10" s="11" t="s">
        <v>45</v>
      </c>
      <c r="AR10" s="11" t="s">
        <v>45</v>
      </c>
      <c r="AS10" s="11" t="s">
        <v>45</v>
      </c>
      <c r="AT10" s="11" t="s">
        <v>45</v>
      </c>
      <c r="AU10" s="11" t="s">
        <v>45</v>
      </c>
      <c r="AV10" s="11" t="s">
        <v>45</v>
      </c>
      <c r="AW10" s="11" t="s">
        <v>45</v>
      </c>
      <c r="AX10" s="12">
        <v>0</v>
      </c>
      <c r="AY10" s="12">
        <v>0</v>
      </c>
    </row>
    <row r="11" spans="1:51">
      <c r="A11" s="11" t="s">
        <v>150</v>
      </c>
      <c r="B11" s="11" t="s">
        <v>151</v>
      </c>
      <c r="C11" s="11" t="s">
        <v>152</v>
      </c>
      <c r="D11" s="21" t="s">
        <v>45</v>
      </c>
      <c r="E11" s="11" t="s">
        <v>1113</v>
      </c>
      <c r="F11" s="25" t="s">
        <v>1109</v>
      </c>
      <c r="G11" s="23">
        <v>7316500</v>
      </c>
      <c r="H11" s="12">
        <v>1523000</v>
      </c>
      <c r="I11" s="11" t="s">
        <v>153</v>
      </c>
      <c r="J11" s="12">
        <v>520828</v>
      </c>
      <c r="K11" s="11" t="s">
        <v>154</v>
      </c>
      <c r="L11" s="13">
        <v>33628</v>
      </c>
      <c r="M11" s="13">
        <v>33665</v>
      </c>
      <c r="N11" s="12">
        <v>2</v>
      </c>
      <c r="O11" s="12">
        <v>9.75</v>
      </c>
      <c r="P11" s="12">
        <v>37</v>
      </c>
      <c r="Q11" s="12">
        <v>1</v>
      </c>
      <c r="R11" s="12">
        <v>1161</v>
      </c>
      <c r="S11" s="11" t="s">
        <v>161</v>
      </c>
      <c r="T11" s="14">
        <v>5.2</v>
      </c>
      <c r="U11" s="11" t="s">
        <v>238</v>
      </c>
      <c r="V11" s="11" t="s">
        <v>157</v>
      </c>
      <c r="X11" s="11" t="s">
        <v>45</v>
      </c>
      <c r="Y11" s="11" t="s">
        <v>245</v>
      </c>
      <c r="Z11" s="11" t="s">
        <v>246</v>
      </c>
      <c r="AA11" s="12">
        <v>6.5170000000000006E-2</v>
      </c>
      <c r="AB11" s="11" t="s">
        <v>239</v>
      </c>
      <c r="AC11" s="11" t="s">
        <v>247</v>
      </c>
      <c r="AD11" s="11" t="s">
        <v>248</v>
      </c>
      <c r="AE11" s="11" t="s">
        <v>249</v>
      </c>
      <c r="AF11" s="11" t="s">
        <v>155</v>
      </c>
      <c r="AG11" s="11" t="s">
        <v>250</v>
      </c>
      <c r="AH11" s="11" t="s">
        <v>167</v>
      </c>
      <c r="AJ11" s="11" t="s">
        <v>45</v>
      </c>
      <c r="AK11" s="11" t="s">
        <v>45</v>
      </c>
      <c r="AL11" s="11" t="s">
        <v>45</v>
      </c>
      <c r="AM11" s="11" t="s">
        <v>45</v>
      </c>
      <c r="AN11" s="11" t="s">
        <v>45</v>
      </c>
      <c r="AO11" s="11" t="s">
        <v>45</v>
      </c>
      <c r="AP11" s="11" t="s">
        <v>45</v>
      </c>
      <c r="AQ11" s="11" t="s">
        <v>45</v>
      </c>
      <c r="AR11" s="11" t="s">
        <v>45</v>
      </c>
      <c r="AS11" s="11" t="s">
        <v>45</v>
      </c>
      <c r="AT11" s="11" t="s">
        <v>45</v>
      </c>
      <c r="AU11" s="11" t="s">
        <v>45</v>
      </c>
      <c r="AV11" s="11" t="s">
        <v>45</v>
      </c>
      <c r="AW11" s="11" t="s">
        <v>45</v>
      </c>
      <c r="AX11" s="12">
        <v>6</v>
      </c>
      <c r="AY11" s="12">
        <v>0</v>
      </c>
    </row>
    <row r="12" spans="1:51">
      <c r="A12" s="11" t="s">
        <v>150</v>
      </c>
      <c r="B12" s="11" t="s">
        <v>151</v>
      </c>
      <c r="C12" s="11" t="s">
        <v>152</v>
      </c>
      <c r="D12" s="21" t="s">
        <v>45</v>
      </c>
      <c r="E12" s="11" t="s">
        <v>1113</v>
      </c>
      <c r="F12" s="25" t="s">
        <v>1109</v>
      </c>
      <c r="G12" s="23">
        <v>7316500</v>
      </c>
      <c r="H12" s="12">
        <v>1523000</v>
      </c>
      <c r="I12" s="11" t="s">
        <v>153</v>
      </c>
      <c r="J12" s="12">
        <v>520837</v>
      </c>
      <c r="K12" s="11" t="s">
        <v>154</v>
      </c>
      <c r="L12" s="13">
        <v>33667</v>
      </c>
      <c r="M12" s="13">
        <v>33693</v>
      </c>
      <c r="N12" s="12">
        <v>3</v>
      </c>
      <c r="O12" s="12">
        <v>9.75</v>
      </c>
      <c r="P12" s="12">
        <v>26</v>
      </c>
      <c r="Q12" s="12">
        <v>1</v>
      </c>
      <c r="R12" s="12">
        <v>1570</v>
      </c>
      <c r="S12" s="11" t="s">
        <v>251</v>
      </c>
      <c r="T12" s="14">
        <v>4.7300000000000004</v>
      </c>
      <c r="U12" s="11" t="s">
        <v>252</v>
      </c>
      <c r="V12" s="11" t="s">
        <v>205</v>
      </c>
      <c r="X12" s="11" t="s">
        <v>45</v>
      </c>
      <c r="Y12" s="11" t="s">
        <v>210</v>
      </c>
      <c r="Z12" s="11" t="s">
        <v>227</v>
      </c>
      <c r="AA12" s="12">
        <v>0.104426</v>
      </c>
      <c r="AB12" s="11" t="s">
        <v>253</v>
      </c>
      <c r="AC12" s="11" t="s">
        <v>254</v>
      </c>
      <c r="AD12" s="11" t="s">
        <v>255</v>
      </c>
      <c r="AE12" s="11" t="s">
        <v>256</v>
      </c>
      <c r="AF12" s="11" t="s">
        <v>187</v>
      </c>
      <c r="AG12" s="11" t="s">
        <v>242</v>
      </c>
      <c r="AH12" s="11" t="s">
        <v>257</v>
      </c>
      <c r="AI12" s="14">
        <v>3.47</v>
      </c>
      <c r="AJ12" s="11" t="s">
        <v>45</v>
      </c>
      <c r="AK12" s="11" t="s">
        <v>45</v>
      </c>
      <c r="AL12" s="11" t="s">
        <v>45</v>
      </c>
      <c r="AM12" s="11" t="s">
        <v>45</v>
      </c>
      <c r="AN12" s="11" t="s">
        <v>45</v>
      </c>
      <c r="AO12" s="11" t="s">
        <v>45</v>
      </c>
      <c r="AP12" s="11" t="s">
        <v>45</v>
      </c>
      <c r="AQ12" s="11" t="s">
        <v>45</v>
      </c>
      <c r="AR12" s="11" t="s">
        <v>45</v>
      </c>
      <c r="AS12" s="11" t="s">
        <v>45</v>
      </c>
      <c r="AT12" s="11" t="s">
        <v>45</v>
      </c>
      <c r="AU12" s="11" t="s">
        <v>45</v>
      </c>
      <c r="AV12" s="11" t="s">
        <v>45</v>
      </c>
      <c r="AW12" s="11" t="s">
        <v>45</v>
      </c>
      <c r="AX12" s="12">
        <v>0</v>
      </c>
      <c r="AY12" s="12">
        <v>0</v>
      </c>
    </row>
    <row r="13" spans="1:51">
      <c r="A13" s="11" t="s">
        <v>150</v>
      </c>
      <c r="B13" s="11" t="s">
        <v>151</v>
      </c>
      <c r="C13" s="11" t="s">
        <v>152</v>
      </c>
      <c r="D13" s="21" t="s">
        <v>45</v>
      </c>
      <c r="E13" s="11" t="s">
        <v>1113</v>
      </c>
      <c r="F13" s="25" t="s">
        <v>1109</v>
      </c>
      <c r="G13" s="23">
        <v>7316500</v>
      </c>
      <c r="H13" s="12">
        <v>1523000</v>
      </c>
      <c r="I13" s="11" t="s">
        <v>153</v>
      </c>
      <c r="J13" s="12">
        <v>520843</v>
      </c>
      <c r="K13" s="11" t="s">
        <v>154</v>
      </c>
      <c r="L13" s="13">
        <v>33693</v>
      </c>
      <c r="M13" s="13">
        <v>33720</v>
      </c>
      <c r="N13" s="12">
        <v>4</v>
      </c>
      <c r="O13" s="12">
        <v>9.75</v>
      </c>
      <c r="P13" s="12">
        <v>27</v>
      </c>
      <c r="Q13" s="12">
        <v>1</v>
      </c>
      <c r="R13" s="12">
        <v>730</v>
      </c>
      <c r="S13" s="11" t="s">
        <v>258</v>
      </c>
      <c r="T13" s="14">
        <v>4.47</v>
      </c>
      <c r="U13" s="11" t="s">
        <v>259</v>
      </c>
      <c r="V13" s="11" t="s">
        <v>260</v>
      </c>
      <c r="X13" s="11" t="s">
        <v>45</v>
      </c>
      <c r="Y13" s="11" t="s">
        <v>261</v>
      </c>
      <c r="Z13" s="11" t="s">
        <v>262</v>
      </c>
      <c r="AA13" s="12">
        <v>0.41730200000000001</v>
      </c>
      <c r="AB13" s="11" t="s">
        <v>263</v>
      </c>
      <c r="AC13" s="11" t="s">
        <v>264</v>
      </c>
      <c r="AD13" s="11" t="s">
        <v>265</v>
      </c>
      <c r="AE13" s="11" t="s">
        <v>266</v>
      </c>
      <c r="AF13" s="11" t="s">
        <v>159</v>
      </c>
      <c r="AG13" s="11" t="s">
        <v>267</v>
      </c>
      <c r="AH13" s="11" t="s">
        <v>268</v>
      </c>
      <c r="AI13" s="14">
        <v>2.37</v>
      </c>
      <c r="AJ13" s="11" t="s">
        <v>45</v>
      </c>
      <c r="AK13" s="11" t="s">
        <v>45</v>
      </c>
      <c r="AL13" s="11" t="s">
        <v>45</v>
      </c>
      <c r="AM13" s="11" t="s">
        <v>45</v>
      </c>
      <c r="AN13" s="11" t="s">
        <v>45</v>
      </c>
      <c r="AO13" s="11" t="s">
        <v>45</v>
      </c>
      <c r="AP13" s="11" t="s">
        <v>45</v>
      </c>
      <c r="AQ13" s="11" t="s">
        <v>45</v>
      </c>
      <c r="AR13" s="11" t="s">
        <v>45</v>
      </c>
      <c r="AS13" s="11" t="s">
        <v>45</v>
      </c>
      <c r="AT13" s="11" t="s">
        <v>45</v>
      </c>
      <c r="AU13" s="11" t="s">
        <v>45</v>
      </c>
      <c r="AV13" s="11" t="s">
        <v>45</v>
      </c>
      <c r="AW13" s="11" t="s">
        <v>45</v>
      </c>
      <c r="AX13" s="12">
        <v>0</v>
      </c>
      <c r="AY13" s="12">
        <v>0</v>
      </c>
    </row>
    <row r="14" spans="1:51">
      <c r="A14" s="11" t="s">
        <v>150</v>
      </c>
      <c r="B14" s="11" t="s">
        <v>151</v>
      </c>
      <c r="C14" s="11" t="s">
        <v>152</v>
      </c>
      <c r="D14" s="21" t="s">
        <v>45</v>
      </c>
      <c r="E14" s="11" t="s">
        <v>1113</v>
      </c>
      <c r="F14" s="25" t="s">
        <v>1109</v>
      </c>
      <c r="G14" s="23">
        <v>7316500</v>
      </c>
      <c r="H14" s="12">
        <v>1523000</v>
      </c>
      <c r="I14" s="11" t="s">
        <v>153</v>
      </c>
      <c r="J14" s="12">
        <v>520857</v>
      </c>
      <c r="K14" s="11" t="s">
        <v>154</v>
      </c>
      <c r="L14" s="13">
        <v>33719</v>
      </c>
      <c r="M14" s="13">
        <v>33749</v>
      </c>
      <c r="N14" s="12">
        <v>5</v>
      </c>
      <c r="O14" s="12">
        <v>9.75</v>
      </c>
      <c r="P14" s="12">
        <v>30</v>
      </c>
      <c r="Q14" s="12">
        <v>1</v>
      </c>
      <c r="R14" s="12">
        <v>1890</v>
      </c>
      <c r="S14" s="11" t="s">
        <v>269</v>
      </c>
      <c r="T14" s="14">
        <v>4.57</v>
      </c>
      <c r="U14" s="11" t="s">
        <v>270</v>
      </c>
      <c r="V14" s="11" t="s">
        <v>165</v>
      </c>
      <c r="X14" s="11" t="s">
        <v>45</v>
      </c>
      <c r="Y14" s="11" t="s">
        <v>245</v>
      </c>
      <c r="Z14" s="11" t="s">
        <v>241</v>
      </c>
      <c r="AA14" s="12">
        <v>0.27306999999999998</v>
      </c>
      <c r="AB14" s="11" t="s">
        <v>181</v>
      </c>
      <c r="AC14" s="11" t="s">
        <v>231</v>
      </c>
      <c r="AD14" s="11" t="s">
        <v>212</v>
      </c>
      <c r="AE14" s="11" t="s">
        <v>271</v>
      </c>
      <c r="AF14" s="11" t="s">
        <v>263</v>
      </c>
      <c r="AG14" s="11" t="s">
        <v>272</v>
      </c>
      <c r="AH14" s="11" t="s">
        <v>211</v>
      </c>
      <c r="AI14" s="14">
        <v>1.2</v>
      </c>
      <c r="AJ14" s="11" t="s">
        <v>45</v>
      </c>
      <c r="AK14" s="11" t="s">
        <v>45</v>
      </c>
      <c r="AL14" s="11" t="s">
        <v>45</v>
      </c>
      <c r="AM14" s="11" t="s">
        <v>45</v>
      </c>
      <c r="AN14" s="11" t="s">
        <v>45</v>
      </c>
      <c r="AO14" s="11" t="s">
        <v>45</v>
      </c>
      <c r="AP14" s="11" t="s">
        <v>45</v>
      </c>
      <c r="AQ14" s="11" t="s">
        <v>45</v>
      </c>
      <c r="AR14" s="11" t="s">
        <v>45</v>
      </c>
      <c r="AS14" s="11" t="s">
        <v>45</v>
      </c>
      <c r="AT14" s="11" t="s">
        <v>45</v>
      </c>
      <c r="AU14" s="11" t="s">
        <v>45</v>
      </c>
      <c r="AV14" s="11" t="s">
        <v>45</v>
      </c>
      <c r="AW14" s="11" t="s">
        <v>45</v>
      </c>
      <c r="AX14" s="12">
        <v>0</v>
      </c>
      <c r="AY14" s="12">
        <v>0</v>
      </c>
    </row>
    <row r="15" spans="1:51">
      <c r="A15" s="11" t="s">
        <v>150</v>
      </c>
      <c r="B15" s="11" t="s">
        <v>151</v>
      </c>
      <c r="C15" s="11" t="s">
        <v>152</v>
      </c>
      <c r="D15" s="21" t="s">
        <v>45</v>
      </c>
      <c r="E15" s="11" t="s">
        <v>1113</v>
      </c>
      <c r="F15" s="25" t="s">
        <v>1109</v>
      </c>
      <c r="G15" s="23">
        <v>7316500</v>
      </c>
      <c r="H15" s="12">
        <v>1523000</v>
      </c>
      <c r="I15" s="11" t="s">
        <v>153</v>
      </c>
      <c r="J15" s="12">
        <v>520867</v>
      </c>
      <c r="K15" s="11" t="s">
        <v>154</v>
      </c>
      <c r="L15" s="13">
        <v>33748</v>
      </c>
      <c r="M15" s="13">
        <v>33784</v>
      </c>
      <c r="N15" s="12">
        <v>6</v>
      </c>
      <c r="O15" s="12">
        <v>10.15</v>
      </c>
      <c r="P15" s="12">
        <v>36</v>
      </c>
      <c r="Q15" s="12">
        <v>1</v>
      </c>
      <c r="R15" s="12">
        <v>490</v>
      </c>
      <c r="S15" s="11" t="s">
        <v>273</v>
      </c>
      <c r="T15" s="14">
        <v>5.19</v>
      </c>
      <c r="U15" s="11" t="s">
        <v>238</v>
      </c>
      <c r="V15" s="11" t="s">
        <v>274</v>
      </c>
      <c r="X15" s="11" t="s">
        <v>45</v>
      </c>
      <c r="Y15" s="11" t="s">
        <v>275</v>
      </c>
      <c r="Z15" s="11" t="s">
        <v>232</v>
      </c>
      <c r="AA15" s="12">
        <v>0.28844999999999998</v>
      </c>
      <c r="AB15" s="11" t="s">
        <v>276</v>
      </c>
      <c r="AC15" s="11" t="s">
        <v>168</v>
      </c>
      <c r="AD15" s="11" t="s">
        <v>225</v>
      </c>
      <c r="AE15" s="11" t="s">
        <v>272</v>
      </c>
      <c r="AF15" s="11" t="s">
        <v>277</v>
      </c>
      <c r="AG15" s="11" t="s">
        <v>278</v>
      </c>
      <c r="AH15" s="11" t="s">
        <v>227</v>
      </c>
      <c r="AI15" s="14">
        <v>0.83</v>
      </c>
      <c r="AJ15" s="11" t="s">
        <v>45</v>
      </c>
      <c r="AK15" s="11" t="s">
        <v>45</v>
      </c>
      <c r="AL15" s="11" t="s">
        <v>45</v>
      </c>
      <c r="AM15" s="11" t="s">
        <v>45</v>
      </c>
      <c r="AN15" s="11" t="s">
        <v>45</v>
      </c>
      <c r="AO15" s="11" t="s">
        <v>45</v>
      </c>
      <c r="AP15" s="11" t="s">
        <v>45</v>
      </c>
      <c r="AQ15" s="11" t="s">
        <v>45</v>
      </c>
      <c r="AR15" s="11" t="s">
        <v>45</v>
      </c>
      <c r="AS15" s="11" t="s">
        <v>45</v>
      </c>
      <c r="AT15" s="11" t="s">
        <v>45</v>
      </c>
      <c r="AU15" s="11" t="s">
        <v>45</v>
      </c>
      <c r="AV15" s="11" t="s">
        <v>45</v>
      </c>
      <c r="AW15" s="11" t="s">
        <v>45</v>
      </c>
      <c r="AX15" s="12">
        <v>0</v>
      </c>
      <c r="AY15" s="12">
        <v>0</v>
      </c>
    </row>
    <row r="16" spans="1:51">
      <c r="A16" s="11" t="s">
        <v>150</v>
      </c>
      <c r="B16" s="11" t="s">
        <v>151</v>
      </c>
      <c r="C16" s="11" t="s">
        <v>152</v>
      </c>
      <c r="D16" s="21" t="s">
        <v>45</v>
      </c>
      <c r="E16" s="11" t="s">
        <v>1113</v>
      </c>
      <c r="F16" s="25" t="s">
        <v>1109</v>
      </c>
      <c r="G16" s="23">
        <v>7316500</v>
      </c>
      <c r="H16" s="12">
        <v>1523000</v>
      </c>
      <c r="I16" s="11" t="s">
        <v>153</v>
      </c>
      <c r="J16" s="12">
        <v>520877</v>
      </c>
      <c r="K16" s="11" t="s">
        <v>154</v>
      </c>
      <c r="L16" s="13">
        <v>33784</v>
      </c>
      <c r="M16" s="13">
        <v>33812</v>
      </c>
      <c r="N16" s="12">
        <v>7</v>
      </c>
      <c r="O16" s="12">
        <v>10.15</v>
      </c>
      <c r="P16" s="12">
        <v>28</v>
      </c>
      <c r="Q16" s="12">
        <v>1</v>
      </c>
      <c r="R16" s="12">
        <v>1830</v>
      </c>
      <c r="S16" s="11" t="s">
        <v>195</v>
      </c>
      <c r="T16" s="14">
        <v>4.87</v>
      </c>
      <c r="U16" s="11" t="s">
        <v>279</v>
      </c>
      <c r="V16" s="11" t="s">
        <v>189</v>
      </c>
      <c r="X16" s="11" t="s">
        <v>45</v>
      </c>
      <c r="Y16" s="11" t="s">
        <v>210</v>
      </c>
      <c r="Z16" s="11" t="s">
        <v>280</v>
      </c>
      <c r="AA16" s="12">
        <v>0.13769000000000001</v>
      </c>
      <c r="AB16" s="11" t="s">
        <v>185</v>
      </c>
      <c r="AC16" s="11" t="s">
        <v>281</v>
      </c>
      <c r="AD16" s="11" t="s">
        <v>282</v>
      </c>
      <c r="AE16" s="11" t="s">
        <v>283</v>
      </c>
      <c r="AF16" s="11" t="s">
        <v>228</v>
      </c>
      <c r="AG16" s="11" t="s">
        <v>284</v>
      </c>
      <c r="AH16" s="11" t="s">
        <v>277</v>
      </c>
      <c r="AI16" s="14">
        <v>0.7</v>
      </c>
      <c r="AJ16" s="11" t="s">
        <v>45</v>
      </c>
      <c r="AK16" s="11" t="s">
        <v>45</v>
      </c>
      <c r="AL16" s="11" t="s">
        <v>45</v>
      </c>
      <c r="AM16" s="11" t="s">
        <v>45</v>
      </c>
      <c r="AN16" s="11" t="s">
        <v>45</v>
      </c>
      <c r="AO16" s="11" t="s">
        <v>45</v>
      </c>
      <c r="AP16" s="11" t="s">
        <v>45</v>
      </c>
      <c r="AQ16" s="11" t="s">
        <v>45</v>
      </c>
      <c r="AR16" s="11" t="s">
        <v>45</v>
      </c>
      <c r="AS16" s="11" t="s">
        <v>45</v>
      </c>
      <c r="AT16" s="11" t="s">
        <v>45</v>
      </c>
      <c r="AU16" s="11" t="s">
        <v>45</v>
      </c>
      <c r="AV16" s="11" t="s">
        <v>45</v>
      </c>
      <c r="AW16" s="11" t="s">
        <v>45</v>
      </c>
      <c r="AX16" s="12">
        <v>0</v>
      </c>
      <c r="AY16" s="12">
        <v>0</v>
      </c>
    </row>
    <row r="17" spans="1:51">
      <c r="A17" s="11" t="s">
        <v>150</v>
      </c>
      <c r="B17" s="11" t="s">
        <v>151</v>
      </c>
      <c r="C17" s="11" t="s">
        <v>152</v>
      </c>
      <c r="D17" s="21" t="s">
        <v>45</v>
      </c>
      <c r="E17" s="11" t="s">
        <v>1113</v>
      </c>
      <c r="F17" s="25" t="s">
        <v>1109</v>
      </c>
      <c r="G17" s="23">
        <v>7316500</v>
      </c>
      <c r="H17" s="12">
        <v>1523000</v>
      </c>
      <c r="I17" s="11" t="s">
        <v>153</v>
      </c>
      <c r="J17" s="12">
        <v>520887</v>
      </c>
      <c r="K17" s="11" t="s">
        <v>154</v>
      </c>
      <c r="L17" s="13">
        <v>33812</v>
      </c>
      <c r="M17" s="13">
        <v>33847</v>
      </c>
      <c r="N17" s="12">
        <v>8</v>
      </c>
      <c r="O17" s="12">
        <v>10.15</v>
      </c>
      <c r="P17" s="12">
        <v>35</v>
      </c>
      <c r="Q17" s="12">
        <v>1</v>
      </c>
      <c r="R17" s="12">
        <v>3590</v>
      </c>
      <c r="S17" s="11" t="s">
        <v>285</v>
      </c>
      <c r="T17" s="14">
        <v>5.09</v>
      </c>
      <c r="U17" s="11" t="s">
        <v>229</v>
      </c>
      <c r="V17" s="11" t="s">
        <v>167</v>
      </c>
      <c r="X17" s="11" t="s">
        <v>45</v>
      </c>
      <c r="Y17" s="11" t="s">
        <v>210</v>
      </c>
      <c r="Z17" s="11" t="s">
        <v>286</v>
      </c>
      <c r="AA17" s="12">
        <v>0.13445599999999999</v>
      </c>
      <c r="AB17" s="11" t="s">
        <v>287</v>
      </c>
      <c r="AC17" s="11" t="s">
        <v>288</v>
      </c>
      <c r="AD17" s="11" t="s">
        <v>289</v>
      </c>
      <c r="AE17" s="11" t="s">
        <v>290</v>
      </c>
      <c r="AF17" s="11" t="s">
        <v>280</v>
      </c>
      <c r="AG17" s="11" t="s">
        <v>291</v>
      </c>
      <c r="AH17" s="11" t="s">
        <v>193</v>
      </c>
      <c r="AI17" s="14">
        <v>0.47</v>
      </c>
      <c r="AJ17" s="11" t="s">
        <v>45</v>
      </c>
      <c r="AK17" s="11" t="s">
        <v>45</v>
      </c>
      <c r="AL17" s="11" t="s">
        <v>45</v>
      </c>
      <c r="AM17" s="11" t="s">
        <v>45</v>
      </c>
      <c r="AN17" s="11" t="s">
        <v>45</v>
      </c>
      <c r="AO17" s="11" t="s">
        <v>45</v>
      </c>
      <c r="AP17" s="11" t="s">
        <v>45</v>
      </c>
      <c r="AQ17" s="11" t="s">
        <v>45</v>
      </c>
      <c r="AR17" s="11" t="s">
        <v>45</v>
      </c>
      <c r="AS17" s="11" t="s">
        <v>45</v>
      </c>
      <c r="AT17" s="11" t="s">
        <v>45</v>
      </c>
      <c r="AU17" s="11" t="s">
        <v>45</v>
      </c>
      <c r="AV17" s="11" t="s">
        <v>45</v>
      </c>
      <c r="AW17" s="11" t="s">
        <v>45</v>
      </c>
      <c r="AX17" s="12">
        <v>0</v>
      </c>
      <c r="AY17" s="12">
        <v>0</v>
      </c>
    </row>
    <row r="18" spans="1:51">
      <c r="A18" s="11" t="s">
        <v>150</v>
      </c>
      <c r="B18" s="11" t="s">
        <v>151</v>
      </c>
      <c r="C18" s="11" t="s">
        <v>152</v>
      </c>
      <c r="D18" s="21"/>
      <c r="E18" s="11" t="s">
        <v>1113</v>
      </c>
      <c r="F18" s="25" t="s">
        <v>1109</v>
      </c>
      <c r="G18" s="23">
        <v>7316500</v>
      </c>
      <c r="H18" s="12">
        <v>1523000</v>
      </c>
      <c r="I18" s="11" t="s">
        <v>153</v>
      </c>
      <c r="J18" s="12">
        <v>520897</v>
      </c>
      <c r="K18" s="11" t="s">
        <v>154</v>
      </c>
      <c r="L18" s="13">
        <v>33847</v>
      </c>
      <c r="M18" s="13">
        <v>33875</v>
      </c>
      <c r="N18" s="12">
        <v>9</v>
      </c>
      <c r="O18" s="12">
        <v>10.15</v>
      </c>
      <c r="P18" s="12">
        <v>28</v>
      </c>
      <c r="Q18" s="12">
        <v>1</v>
      </c>
      <c r="R18" s="12">
        <v>1290</v>
      </c>
      <c r="S18" s="11" t="s">
        <v>292</v>
      </c>
      <c r="T18" s="14">
        <v>5.62</v>
      </c>
      <c r="U18" s="11" t="s">
        <v>293</v>
      </c>
      <c r="V18" s="11" t="s">
        <v>274</v>
      </c>
      <c r="W18" s="12">
        <v>1.2999999999999999E-2</v>
      </c>
      <c r="X18" s="11" t="s">
        <v>294</v>
      </c>
      <c r="Y18" s="11" t="s">
        <v>295</v>
      </c>
      <c r="Z18" s="11" t="s">
        <v>296</v>
      </c>
      <c r="AA18" s="12">
        <v>0.39122200000000001</v>
      </c>
      <c r="AB18" s="11" t="s">
        <v>297</v>
      </c>
      <c r="AC18" s="11" t="s">
        <v>298</v>
      </c>
      <c r="AD18" s="11" t="s">
        <v>299</v>
      </c>
      <c r="AE18" s="11" t="s">
        <v>300</v>
      </c>
      <c r="AF18" s="11" t="s">
        <v>203</v>
      </c>
      <c r="AG18" s="11" t="s">
        <v>301</v>
      </c>
      <c r="AH18" s="11" t="s">
        <v>302</v>
      </c>
      <c r="AI18" s="14">
        <v>0.9</v>
      </c>
      <c r="AJ18" s="11" t="s">
        <v>45</v>
      </c>
      <c r="AK18" s="11" t="s">
        <v>45</v>
      </c>
      <c r="AL18" s="11" t="s">
        <v>45</v>
      </c>
      <c r="AM18" s="11" t="s">
        <v>45</v>
      </c>
      <c r="AN18" s="11" t="s">
        <v>45</v>
      </c>
      <c r="AO18" s="11" t="s">
        <v>45</v>
      </c>
      <c r="AP18" s="11" t="s">
        <v>45</v>
      </c>
      <c r="AQ18" s="11" t="s">
        <v>45</v>
      </c>
      <c r="AR18" s="11" t="s">
        <v>45</v>
      </c>
      <c r="AS18" s="11" t="s">
        <v>45</v>
      </c>
      <c r="AT18" s="11" t="s">
        <v>45</v>
      </c>
      <c r="AU18" s="11" t="s">
        <v>45</v>
      </c>
      <c r="AV18" s="11" t="s">
        <v>45</v>
      </c>
      <c r="AW18" s="11" t="s">
        <v>45</v>
      </c>
      <c r="AX18" s="12">
        <v>0</v>
      </c>
      <c r="AY18" s="12">
        <v>0</v>
      </c>
    </row>
    <row r="19" spans="1:51">
      <c r="A19" s="11" t="s">
        <v>150</v>
      </c>
      <c r="B19" s="11" t="s">
        <v>151</v>
      </c>
      <c r="C19" s="11" t="s">
        <v>152</v>
      </c>
      <c r="D19" s="21" t="s">
        <v>45</v>
      </c>
      <c r="E19" s="11" t="s">
        <v>1113</v>
      </c>
      <c r="F19" s="25" t="s">
        <v>1109</v>
      </c>
      <c r="G19" s="23">
        <v>7316500</v>
      </c>
      <c r="H19" s="12">
        <v>1523000</v>
      </c>
      <c r="I19" s="11" t="s">
        <v>153</v>
      </c>
      <c r="J19" s="12">
        <v>520905</v>
      </c>
      <c r="K19" s="11" t="s">
        <v>154</v>
      </c>
      <c r="L19" s="13">
        <v>33875</v>
      </c>
      <c r="M19" s="13">
        <v>33903</v>
      </c>
      <c r="N19" s="12">
        <v>10</v>
      </c>
      <c r="O19" s="12">
        <v>9.75</v>
      </c>
      <c r="P19" s="12">
        <v>28</v>
      </c>
      <c r="Q19" s="12">
        <v>1</v>
      </c>
      <c r="R19" s="12">
        <v>430</v>
      </c>
      <c r="S19" s="11" t="s">
        <v>303</v>
      </c>
      <c r="T19" s="14">
        <v>5.0199999999999996</v>
      </c>
      <c r="U19" s="11" t="s">
        <v>304</v>
      </c>
      <c r="V19" s="11" t="s">
        <v>274</v>
      </c>
      <c r="X19" s="11" t="s">
        <v>45</v>
      </c>
      <c r="Y19" s="11" t="s">
        <v>305</v>
      </c>
      <c r="Z19" s="11" t="s">
        <v>163</v>
      </c>
      <c r="AA19" s="12">
        <v>8.9209999999999998E-2</v>
      </c>
      <c r="AB19" s="11" t="s">
        <v>243</v>
      </c>
      <c r="AC19" s="11" t="s">
        <v>306</v>
      </c>
      <c r="AD19" s="11" t="s">
        <v>307</v>
      </c>
      <c r="AE19" s="11" t="s">
        <v>308</v>
      </c>
      <c r="AF19" s="11" t="s">
        <v>260</v>
      </c>
      <c r="AG19" s="11" t="s">
        <v>309</v>
      </c>
      <c r="AH19" s="11" t="s">
        <v>274</v>
      </c>
      <c r="AI19" s="14">
        <v>0.7</v>
      </c>
      <c r="AJ19" s="11" t="s">
        <v>45</v>
      </c>
      <c r="AK19" s="11" t="s">
        <v>45</v>
      </c>
      <c r="AL19" s="11" t="s">
        <v>45</v>
      </c>
      <c r="AM19" s="11" t="s">
        <v>45</v>
      </c>
      <c r="AN19" s="11" t="s">
        <v>45</v>
      </c>
      <c r="AO19" s="11" t="s">
        <v>45</v>
      </c>
      <c r="AP19" s="11" t="s">
        <v>45</v>
      </c>
      <c r="AQ19" s="11" t="s">
        <v>45</v>
      </c>
      <c r="AR19" s="11" t="s">
        <v>45</v>
      </c>
      <c r="AS19" s="11" t="s">
        <v>45</v>
      </c>
      <c r="AT19" s="11" t="s">
        <v>45</v>
      </c>
      <c r="AU19" s="11" t="s">
        <v>45</v>
      </c>
      <c r="AV19" s="11" t="s">
        <v>45</v>
      </c>
      <c r="AW19" s="11" t="s">
        <v>45</v>
      </c>
      <c r="AX19" s="12">
        <v>0</v>
      </c>
      <c r="AY19" s="12">
        <v>0</v>
      </c>
    </row>
    <row r="20" spans="1:51">
      <c r="A20" s="11" t="s">
        <v>150</v>
      </c>
      <c r="B20" s="11" t="s">
        <v>151</v>
      </c>
      <c r="C20" s="11" t="s">
        <v>152</v>
      </c>
      <c r="D20" s="21" t="s">
        <v>45</v>
      </c>
      <c r="E20" s="11" t="s">
        <v>1113</v>
      </c>
      <c r="F20" s="25" t="s">
        <v>1109</v>
      </c>
      <c r="G20" s="23">
        <v>7316500</v>
      </c>
      <c r="H20" s="12">
        <v>1523000</v>
      </c>
      <c r="I20" s="11" t="s">
        <v>153</v>
      </c>
      <c r="J20" s="12">
        <v>520915</v>
      </c>
      <c r="K20" s="11" t="s">
        <v>154</v>
      </c>
      <c r="L20" s="13">
        <v>33903</v>
      </c>
      <c r="M20" s="13">
        <v>33938</v>
      </c>
      <c r="N20" s="12">
        <v>11</v>
      </c>
      <c r="O20" s="12">
        <v>9.75</v>
      </c>
      <c r="P20" s="12">
        <v>35</v>
      </c>
      <c r="Q20" s="12">
        <v>1</v>
      </c>
      <c r="R20" s="12">
        <v>1970</v>
      </c>
      <c r="S20" s="11" t="s">
        <v>188</v>
      </c>
      <c r="T20" s="14">
        <v>4.55</v>
      </c>
      <c r="U20" s="11" t="s">
        <v>310</v>
      </c>
      <c r="V20" s="11" t="s">
        <v>311</v>
      </c>
      <c r="X20" s="11" t="s">
        <v>45</v>
      </c>
      <c r="Y20" s="11" t="s">
        <v>168</v>
      </c>
      <c r="Z20" s="11" t="s">
        <v>312</v>
      </c>
      <c r="AA20" s="12">
        <v>0.248614</v>
      </c>
      <c r="AB20" s="11" t="s">
        <v>313</v>
      </c>
      <c r="AC20" s="11" t="s">
        <v>314</v>
      </c>
      <c r="AD20" s="11" t="s">
        <v>163</v>
      </c>
      <c r="AE20" s="11" t="s">
        <v>315</v>
      </c>
      <c r="AF20" s="11" t="s">
        <v>316</v>
      </c>
      <c r="AG20" s="11" t="s">
        <v>224</v>
      </c>
      <c r="AH20" s="11" t="s">
        <v>317</v>
      </c>
      <c r="AI20" s="14">
        <v>1.36</v>
      </c>
      <c r="AJ20" s="11" t="s">
        <v>45</v>
      </c>
      <c r="AK20" s="11" t="s">
        <v>45</v>
      </c>
      <c r="AL20" s="11" t="s">
        <v>45</v>
      </c>
      <c r="AM20" s="11" t="s">
        <v>45</v>
      </c>
      <c r="AN20" s="11" t="s">
        <v>45</v>
      </c>
      <c r="AO20" s="11" t="s">
        <v>45</v>
      </c>
      <c r="AP20" s="11" t="s">
        <v>45</v>
      </c>
      <c r="AQ20" s="11" t="s">
        <v>45</v>
      </c>
      <c r="AR20" s="11" t="s">
        <v>45</v>
      </c>
      <c r="AS20" s="11" t="s">
        <v>45</v>
      </c>
      <c r="AT20" s="11" t="s">
        <v>45</v>
      </c>
      <c r="AU20" s="11" t="s">
        <v>45</v>
      </c>
      <c r="AV20" s="11" t="s">
        <v>45</v>
      </c>
      <c r="AW20" s="11" t="s">
        <v>45</v>
      </c>
      <c r="AX20" s="12">
        <v>0</v>
      </c>
      <c r="AY20" s="12">
        <v>1</v>
      </c>
    </row>
    <row r="21" spans="1:51">
      <c r="A21" s="11" t="s">
        <v>150</v>
      </c>
      <c r="B21" s="11" t="s">
        <v>151</v>
      </c>
      <c r="C21" s="11" t="s">
        <v>152</v>
      </c>
      <c r="D21" s="21" t="s">
        <v>45</v>
      </c>
      <c r="E21" s="11" t="s">
        <v>1113</v>
      </c>
      <c r="F21" s="25" t="s">
        <v>1109</v>
      </c>
      <c r="G21" s="23">
        <v>7316500</v>
      </c>
      <c r="H21" s="12">
        <v>1523000</v>
      </c>
      <c r="I21" s="11" t="s">
        <v>153</v>
      </c>
      <c r="J21" s="12">
        <v>520921</v>
      </c>
      <c r="K21" s="11" t="s">
        <v>154</v>
      </c>
      <c r="L21" s="13">
        <v>33938</v>
      </c>
      <c r="M21" s="13">
        <v>33965</v>
      </c>
      <c r="N21" s="12">
        <v>12</v>
      </c>
      <c r="O21" s="12">
        <v>9.75</v>
      </c>
      <c r="P21" s="12">
        <v>27</v>
      </c>
      <c r="Q21" s="12">
        <v>1</v>
      </c>
      <c r="R21" s="12">
        <v>1410</v>
      </c>
      <c r="S21" s="11" t="s">
        <v>318</v>
      </c>
      <c r="T21" s="14">
        <v>4.76</v>
      </c>
      <c r="U21" s="11" t="s">
        <v>319</v>
      </c>
      <c r="V21" s="11" t="s">
        <v>260</v>
      </c>
      <c r="X21" s="11" t="s">
        <v>45</v>
      </c>
      <c r="Y21" s="11" t="s">
        <v>320</v>
      </c>
      <c r="Z21" s="11" t="s">
        <v>321</v>
      </c>
      <c r="AA21" s="12">
        <v>0.15901599999999999</v>
      </c>
      <c r="AB21" s="11" t="s">
        <v>322</v>
      </c>
      <c r="AC21" s="11" t="s">
        <v>323</v>
      </c>
      <c r="AD21" s="11" t="s">
        <v>324</v>
      </c>
      <c r="AE21" s="11" t="s">
        <v>325</v>
      </c>
      <c r="AF21" s="11" t="s">
        <v>174</v>
      </c>
      <c r="AG21" s="11" t="s">
        <v>326</v>
      </c>
      <c r="AH21" s="11" t="s">
        <v>327</v>
      </c>
      <c r="AI21" s="14">
        <v>1.46</v>
      </c>
      <c r="AJ21" s="11" t="s">
        <v>45</v>
      </c>
      <c r="AK21" s="11" t="s">
        <v>45</v>
      </c>
      <c r="AL21" s="11" t="s">
        <v>45</v>
      </c>
      <c r="AM21" s="11" t="s">
        <v>45</v>
      </c>
      <c r="AN21" s="11" t="s">
        <v>45</v>
      </c>
      <c r="AO21" s="11" t="s">
        <v>45</v>
      </c>
      <c r="AP21" s="11" t="s">
        <v>45</v>
      </c>
      <c r="AQ21" s="11" t="s">
        <v>45</v>
      </c>
      <c r="AR21" s="11" t="s">
        <v>45</v>
      </c>
      <c r="AS21" s="11" t="s">
        <v>45</v>
      </c>
      <c r="AT21" s="11" t="s">
        <v>45</v>
      </c>
      <c r="AU21" s="11" t="s">
        <v>45</v>
      </c>
      <c r="AV21" s="11" t="s">
        <v>45</v>
      </c>
      <c r="AW21" s="11" t="s">
        <v>45</v>
      </c>
      <c r="AX21" s="12">
        <v>0</v>
      </c>
      <c r="AY21" s="12">
        <v>0</v>
      </c>
    </row>
    <row r="22" spans="1:51">
      <c r="A22" s="11" t="s">
        <v>150</v>
      </c>
      <c r="B22" s="11" t="s">
        <v>151</v>
      </c>
      <c r="C22" s="11" t="s">
        <v>152</v>
      </c>
      <c r="D22" s="21" t="s">
        <v>45</v>
      </c>
      <c r="E22" s="11" t="s">
        <v>1113</v>
      </c>
      <c r="F22" s="25" t="s">
        <v>1109</v>
      </c>
      <c r="G22" s="23">
        <v>7316500</v>
      </c>
      <c r="H22" s="12">
        <v>1523000</v>
      </c>
      <c r="I22" s="11" t="s">
        <v>153</v>
      </c>
      <c r="J22" s="12">
        <v>520936</v>
      </c>
      <c r="K22" s="11" t="s">
        <v>154</v>
      </c>
      <c r="L22" s="13">
        <v>33964</v>
      </c>
      <c r="M22" s="13">
        <v>33995</v>
      </c>
      <c r="N22" s="12">
        <v>1</v>
      </c>
      <c r="O22" s="12">
        <v>9.75</v>
      </c>
      <c r="P22" s="12">
        <v>31</v>
      </c>
      <c r="Q22" s="12">
        <v>1</v>
      </c>
      <c r="R22" s="12">
        <v>1730</v>
      </c>
      <c r="S22" s="11" t="s">
        <v>328</v>
      </c>
      <c r="T22" s="14">
        <v>4.97</v>
      </c>
      <c r="U22" s="11" t="s">
        <v>156</v>
      </c>
      <c r="V22" s="11" t="s">
        <v>179</v>
      </c>
      <c r="X22" s="11" t="s">
        <v>45</v>
      </c>
      <c r="Y22" s="11" t="s">
        <v>288</v>
      </c>
      <c r="Z22" s="11" t="s">
        <v>176</v>
      </c>
      <c r="AA22" s="12">
        <v>6.7332000000000003E-2</v>
      </c>
      <c r="AB22" s="11" t="s">
        <v>161</v>
      </c>
      <c r="AC22" s="11" t="s">
        <v>329</v>
      </c>
      <c r="AD22" s="11" t="s">
        <v>330</v>
      </c>
      <c r="AE22" s="11" t="s">
        <v>331</v>
      </c>
      <c r="AF22" s="11" t="s">
        <v>332</v>
      </c>
      <c r="AG22" s="11" t="s">
        <v>259</v>
      </c>
      <c r="AH22" s="11" t="s">
        <v>257</v>
      </c>
      <c r="AI22" s="14">
        <v>0.88</v>
      </c>
      <c r="AJ22" s="11" t="s">
        <v>45</v>
      </c>
      <c r="AK22" s="11" t="s">
        <v>45</v>
      </c>
      <c r="AL22" s="11" t="s">
        <v>45</v>
      </c>
      <c r="AM22" s="11" t="s">
        <v>45</v>
      </c>
      <c r="AN22" s="11" t="s">
        <v>45</v>
      </c>
      <c r="AO22" s="11" t="s">
        <v>45</v>
      </c>
      <c r="AP22" s="11" t="s">
        <v>45</v>
      </c>
      <c r="AQ22" s="11" t="s">
        <v>45</v>
      </c>
      <c r="AR22" s="11" t="s">
        <v>45</v>
      </c>
      <c r="AS22" s="11" t="s">
        <v>45</v>
      </c>
      <c r="AT22" s="11" t="s">
        <v>45</v>
      </c>
      <c r="AU22" s="11" t="s">
        <v>45</v>
      </c>
      <c r="AV22" s="11" t="s">
        <v>45</v>
      </c>
      <c r="AW22" s="11" t="s">
        <v>45</v>
      </c>
      <c r="AX22" s="12">
        <v>0</v>
      </c>
      <c r="AY22" s="12">
        <v>0</v>
      </c>
    </row>
    <row r="23" spans="1:51">
      <c r="A23" s="11" t="s">
        <v>150</v>
      </c>
      <c r="B23" s="11" t="s">
        <v>151</v>
      </c>
      <c r="C23" s="11" t="s">
        <v>152</v>
      </c>
      <c r="D23" s="21" t="s">
        <v>45</v>
      </c>
      <c r="E23" s="11" t="s">
        <v>1113</v>
      </c>
      <c r="F23" s="25" t="s">
        <v>1109</v>
      </c>
      <c r="G23" s="23">
        <v>7316500</v>
      </c>
      <c r="H23" s="12">
        <v>1523000</v>
      </c>
      <c r="I23" s="11" t="s">
        <v>153</v>
      </c>
      <c r="J23" s="12">
        <v>520947</v>
      </c>
      <c r="K23" s="11" t="s">
        <v>154</v>
      </c>
      <c r="L23" s="13">
        <v>33997</v>
      </c>
      <c r="M23" s="13">
        <v>34022</v>
      </c>
      <c r="N23" s="12">
        <v>2</v>
      </c>
      <c r="O23" s="12">
        <v>9.75</v>
      </c>
      <c r="P23" s="12">
        <v>25</v>
      </c>
      <c r="Q23" s="12">
        <v>1</v>
      </c>
      <c r="R23" s="12">
        <v>2500</v>
      </c>
      <c r="S23" s="11" t="s">
        <v>333</v>
      </c>
      <c r="T23" s="14">
        <v>5.24</v>
      </c>
      <c r="U23" s="11" t="s">
        <v>238</v>
      </c>
      <c r="V23" s="11" t="s">
        <v>334</v>
      </c>
      <c r="X23" s="11" t="s">
        <v>45</v>
      </c>
      <c r="Y23" s="11" t="s">
        <v>190</v>
      </c>
      <c r="Z23" s="11" t="s">
        <v>335</v>
      </c>
      <c r="AA23" s="12">
        <v>6.4677999999999999E-2</v>
      </c>
      <c r="AB23" s="11" t="s">
        <v>336</v>
      </c>
      <c r="AC23" s="11" t="s">
        <v>337</v>
      </c>
      <c r="AD23" s="11" t="s">
        <v>338</v>
      </c>
      <c r="AE23" s="11" t="s">
        <v>339</v>
      </c>
      <c r="AF23" s="11" t="s">
        <v>273</v>
      </c>
      <c r="AG23" s="11" t="s">
        <v>340</v>
      </c>
      <c r="AH23" s="11" t="s">
        <v>341</v>
      </c>
      <c r="AI23" s="14">
        <v>2.42</v>
      </c>
      <c r="AJ23" s="11" t="s">
        <v>45</v>
      </c>
      <c r="AK23" s="11" t="s">
        <v>45</v>
      </c>
      <c r="AL23" s="11" t="s">
        <v>45</v>
      </c>
      <c r="AM23" s="11" t="s">
        <v>45</v>
      </c>
      <c r="AN23" s="11" t="s">
        <v>45</v>
      </c>
      <c r="AO23" s="11" t="s">
        <v>45</v>
      </c>
      <c r="AP23" s="11" t="s">
        <v>45</v>
      </c>
      <c r="AQ23" s="11" t="s">
        <v>45</v>
      </c>
      <c r="AR23" s="11" t="s">
        <v>45</v>
      </c>
      <c r="AS23" s="11" t="s">
        <v>45</v>
      </c>
      <c r="AT23" s="11" t="s">
        <v>45</v>
      </c>
      <c r="AU23" s="11" t="s">
        <v>45</v>
      </c>
      <c r="AV23" s="11" t="s">
        <v>45</v>
      </c>
      <c r="AW23" s="11" t="s">
        <v>45</v>
      </c>
      <c r="AX23" s="12">
        <v>1</v>
      </c>
      <c r="AY23" s="12">
        <v>0</v>
      </c>
    </row>
    <row r="24" spans="1:51">
      <c r="A24" s="11" t="s">
        <v>150</v>
      </c>
      <c r="B24" s="11" t="s">
        <v>151</v>
      </c>
      <c r="C24" s="11" t="s">
        <v>152</v>
      </c>
      <c r="D24" s="21" t="s">
        <v>45</v>
      </c>
      <c r="E24" s="11" t="s">
        <v>1113</v>
      </c>
      <c r="F24" s="25" t="s">
        <v>1109</v>
      </c>
      <c r="G24" s="23">
        <v>7316500</v>
      </c>
      <c r="H24" s="12">
        <v>1523000</v>
      </c>
      <c r="I24" s="11" t="s">
        <v>153</v>
      </c>
      <c r="J24" s="12">
        <v>520958</v>
      </c>
      <c r="K24" s="11" t="s">
        <v>154</v>
      </c>
      <c r="L24" s="13">
        <v>34022</v>
      </c>
      <c r="M24" s="13">
        <v>34057</v>
      </c>
      <c r="N24" s="12">
        <v>3</v>
      </c>
      <c r="O24" s="12">
        <v>9.75</v>
      </c>
      <c r="P24" s="12">
        <v>35</v>
      </c>
      <c r="Q24" s="12">
        <v>1</v>
      </c>
      <c r="R24" s="12">
        <v>770</v>
      </c>
      <c r="S24" s="11" t="s">
        <v>277</v>
      </c>
      <c r="T24" s="14">
        <v>4.88</v>
      </c>
      <c r="U24" s="11" t="s">
        <v>279</v>
      </c>
      <c r="V24" s="11" t="s">
        <v>208</v>
      </c>
      <c r="X24" s="11" t="s">
        <v>45</v>
      </c>
      <c r="Y24" s="11" t="s">
        <v>342</v>
      </c>
      <c r="Z24" s="11" t="s">
        <v>343</v>
      </c>
      <c r="AA24" s="12">
        <v>0.14621400000000001</v>
      </c>
      <c r="AB24" s="11" t="s">
        <v>225</v>
      </c>
      <c r="AC24" s="11" t="s">
        <v>344</v>
      </c>
      <c r="AD24" s="11" t="s">
        <v>345</v>
      </c>
      <c r="AE24" s="11" t="s">
        <v>346</v>
      </c>
      <c r="AF24" s="11" t="s">
        <v>282</v>
      </c>
      <c r="AG24" s="11" t="s">
        <v>347</v>
      </c>
      <c r="AH24" s="11" t="s">
        <v>155</v>
      </c>
      <c r="AI24" s="14">
        <v>1.54</v>
      </c>
      <c r="AJ24" s="11" t="s">
        <v>45</v>
      </c>
      <c r="AK24" s="11" t="s">
        <v>45</v>
      </c>
      <c r="AL24" s="11" t="s">
        <v>45</v>
      </c>
      <c r="AM24" s="11" t="s">
        <v>45</v>
      </c>
      <c r="AN24" s="11" t="s">
        <v>45</v>
      </c>
      <c r="AO24" s="11" t="s">
        <v>45</v>
      </c>
      <c r="AP24" s="11" t="s">
        <v>45</v>
      </c>
      <c r="AQ24" s="11" t="s">
        <v>45</v>
      </c>
      <c r="AR24" s="11" t="s">
        <v>45</v>
      </c>
      <c r="AS24" s="11" t="s">
        <v>45</v>
      </c>
      <c r="AT24" s="11" t="s">
        <v>45</v>
      </c>
      <c r="AU24" s="11" t="s">
        <v>45</v>
      </c>
      <c r="AV24" s="11" t="s">
        <v>45</v>
      </c>
      <c r="AW24" s="11" t="s">
        <v>45</v>
      </c>
      <c r="AX24" s="12">
        <v>0</v>
      </c>
      <c r="AY24" s="12">
        <v>0</v>
      </c>
    </row>
    <row r="25" spans="1:51">
      <c r="A25" s="11" t="s">
        <v>150</v>
      </c>
      <c r="B25" s="11" t="s">
        <v>151</v>
      </c>
      <c r="C25" s="11" t="s">
        <v>152</v>
      </c>
      <c r="D25" s="21" t="s">
        <v>45</v>
      </c>
      <c r="E25" s="11" t="s">
        <v>1113</v>
      </c>
      <c r="F25" s="25" t="s">
        <v>1109</v>
      </c>
      <c r="G25" s="23">
        <v>7316500</v>
      </c>
      <c r="H25" s="12">
        <v>1523000</v>
      </c>
      <c r="I25" s="11" t="s">
        <v>153</v>
      </c>
      <c r="J25" s="12">
        <v>520969</v>
      </c>
      <c r="K25" s="11" t="s">
        <v>154</v>
      </c>
      <c r="L25" s="13">
        <v>34057</v>
      </c>
      <c r="M25" s="13">
        <v>34085</v>
      </c>
      <c r="N25" s="12">
        <v>4</v>
      </c>
      <c r="O25" s="12">
        <v>9.75</v>
      </c>
      <c r="P25" s="12">
        <v>28</v>
      </c>
      <c r="Q25" s="12">
        <v>1</v>
      </c>
      <c r="R25" s="12">
        <v>125</v>
      </c>
      <c r="S25" s="11" t="s">
        <v>230</v>
      </c>
      <c r="T25" s="14">
        <v>4.41</v>
      </c>
      <c r="U25" s="11" t="s">
        <v>348</v>
      </c>
      <c r="V25" s="11" t="s">
        <v>157</v>
      </c>
      <c r="X25" s="11" t="s">
        <v>45</v>
      </c>
      <c r="Y25" s="11" t="s">
        <v>349</v>
      </c>
      <c r="Z25" s="11" t="s">
        <v>282</v>
      </c>
      <c r="AA25" s="12">
        <v>0.64336800000000005</v>
      </c>
      <c r="AB25" s="11" t="s">
        <v>277</v>
      </c>
      <c r="AC25" s="11" t="s">
        <v>213</v>
      </c>
      <c r="AD25" s="11" t="s">
        <v>273</v>
      </c>
      <c r="AE25" s="11" t="s">
        <v>350</v>
      </c>
      <c r="AF25" s="11" t="s">
        <v>167</v>
      </c>
      <c r="AG25" s="11" t="s">
        <v>351</v>
      </c>
      <c r="AH25" s="11" t="s">
        <v>189</v>
      </c>
      <c r="AI25" s="14">
        <v>2.2000000000000002</v>
      </c>
      <c r="AJ25" s="11" t="s">
        <v>45</v>
      </c>
      <c r="AK25" s="11" t="s">
        <v>45</v>
      </c>
      <c r="AL25" s="11" t="s">
        <v>45</v>
      </c>
      <c r="AM25" s="11" t="s">
        <v>45</v>
      </c>
      <c r="AN25" s="11" t="s">
        <v>45</v>
      </c>
      <c r="AO25" s="11" t="s">
        <v>45</v>
      </c>
      <c r="AP25" s="11" t="s">
        <v>45</v>
      </c>
      <c r="AQ25" s="11" t="s">
        <v>45</v>
      </c>
      <c r="AR25" s="11" t="s">
        <v>45</v>
      </c>
      <c r="AS25" s="11" t="s">
        <v>45</v>
      </c>
      <c r="AT25" s="11" t="s">
        <v>45</v>
      </c>
      <c r="AU25" s="11" t="s">
        <v>45</v>
      </c>
      <c r="AV25" s="11" t="s">
        <v>45</v>
      </c>
      <c r="AW25" s="11" t="s">
        <v>45</v>
      </c>
      <c r="AX25" s="12">
        <v>0</v>
      </c>
      <c r="AY25" s="12">
        <v>0</v>
      </c>
    </row>
    <row r="26" spans="1:51">
      <c r="A26" s="11" t="s">
        <v>150</v>
      </c>
      <c r="B26" s="11" t="s">
        <v>151</v>
      </c>
      <c r="C26" s="11" t="s">
        <v>152</v>
      </c>
      <c r="D26" s="21" t="s">
        <v>45</v>
      </c>
      <c r="E26" s="11" t="s">
        <v>1113</v>
      </c>
      <c r="F26" s="25" t="s">
        <v>1109</v>
      </c>
      <c r="G26" s="23">
        <v>7316500</v>
      </c>
      <c r="H26" s="12">
        <v>1523000</v>
      </c>
      <c r="I26" s="11" t="s">
        <v>153</v>
      </c>
      <c r="J26" s="12">
        <v>520975</v>
      </c>
      <c r="K26" s="11" t="s">
        <v>154</v>
      </c>
      <c r="L26" s="13">
        <v>34085</v>
      </c>
      <c r="M26" s="13">
        <v>34113</v>
      </c>
      <c r="N26" s="12">
        <v>5</v>
      </c>
      <c r="O26" s="12">
        <v>9.75</v>
      </c>
      <c r="P26" s="12">
        <v>28</v>
      </c>
      <c r="Q26" s="12">
        <v>1</v>
      </c>
      <c r="R26" s="12">
        <v>1610</v>
      </c>
      <c r="S26" s="11" t="s">
        <v>336</v>
      </c>
      <c r="T26" s="14">
        <v>5.25</v>
      </c>
      <c r="U26" s="11" t="s">
        <v>238</v>
      </c>
      <c r="V26" s="11" t="s">
        <v>208</v>
      </c>
      <c r="X26" s="11" t="s">
        <v>45</v>
      </c>
      <c r="Y26" s="11" t="s">
        <v>352</v>
      </c>
      <c r="Z26" s="11" t="s">
        <v>353</v>
      </c>
      <c r="AA26" s="12">
        <v>0.83828599999999998</v>
      </c>
      <c r="AB26" s="11" t="s">
        <v>354</v>
      </c>
      <c r="AC26" s="11" t="s">
        <v>355</v>
      </c>
      <c r="AD26" s="11" t="s">
        <v>356</v>
      </c>
      <c r="AE26" s="11" t="s">
        <v>357</v>
      </c>
      <c r="AF26" s="11" t="s">
        <v>358</v>
      </c>
      <c r="AG26" s="11" t="s">
        <v>359</v>
      </c>
      <c r="AH26" s="11" t="s">
        <v>360</v>
      </c>
      <c r="AI26" s="14">
        <v>1.62</v>
      </c>
      <c r="AJ26" s="11" t="s">
        <v>45</v>
      </c>
      <c r="AK26" s="11" t="s">
        <v>45</v>
      </c>
      <c r="AL26" s="11" t="s">
        <v>45</v>
      </c>
      <c r="AM26" s="11" t="s">
        <v>45</v>
      </c>
      <c r="AN26" s="11" t="s">
        <v>45</v>
      </c>
      <c r="AO26" s="11" t="s">
        <v>45</v>
      </c>
      <c r="AP26" s="11" t="s">
        <v>45</v>
      </c>
      <c r="AQ26" s="11" t="s">
        <v>45</v>
      </c>
      <c r="AR26" s="11" t="s">
        <v>45</v>
      </c>
      <c r="AS26" s="11" t="s">
        <v>45</v>
      </c>
      <c r="AT26" s="11" t="s">
        <v>45</v>
      </c>
      <c r="AU26" s="11" t="s">
        <v>45</v>
      </c>
      <c r="AV26" s="11" t="s">
        <v>45</v>
      </c>
      <c r="AW26" s="11" t="s">
        <v>45</v>
      </c>
      <c r="AX26" s="12">
        <v>3</v>
      </c>
      <c r="AY26" s="12">
        <v>0</v>
      </c>
    </row>
    <row r="27" spans="1:51">
      <c r="A27" s="11" t="s">
        <v>150</v>
      </c>
      <c r="B27" s="11" t="s">
        <v>151</v>
      </c>
      <c r="C27" s="11" t="s">
        <v>152</v>
      </c>
      <c r="D27" s="21" t="s">
        <v>45</v>
      </c>
      <c r="E27" s="11" t="s">
        <v>1113</v>
      </c>
      <c r="F27" s="25" t="s">
        <v>1109</v>
      </c>
      <c r="G27" s="23">
        <v>7316500</v>
      </c>
      <c r="H27" s="12">
        <v>1523000</v>
      </c>
      <c r="I27" s="11" t="s">
        <v>153</v>
      </c>
      <c r="J27" s="12">
        <v>520992</v>
      </c>
      <c r="K27" s="11" t="s">
        <v>154</v>
      </c>
      <c r="L27" s="13">
        <v>34113</v>
      </c>
      <c r="M27" s="13">
        <v>34149</v>
      </c>
      <c r="N27" s="12">
        <v>6</v>
      </c>
      <c r="O27" s="12">
        <v>10.15</v>
      </c>
      <c r="P27" s="12">
        <v>36</v>
      </c>
      <c r="Q27" s="12">
        <v>1</v>
      </c>
      <c r="R27" s="12">
        <v>2170</v>
      </c>
      <c r="S27" s="11" t="s">
        <v>361</v>
      </c>
      <c r="T27" s="14">
        <v>5.07</v>
      </c>
      <c r="U27" s="11" t="s">
        <v>309</v>
      </c>
      <c r="V27" s="11" t="s">
        <v>179</v>
      </c>
      <c r="X27" s="11" t="s">
        <v>45</v>
      </c>
      <c r="Y27" s="11" t="s">
        <v>298</v>
      </c>
      <c r="Z27" s="11" t="s">
        <v>362</v>
      </c>
      <c r="AA27" s="12">
        <v>0.18260799999999999</v>
      </c>
      <c r="AB27" s="11" t="s">
        <v>262</v>
      </c>
      <c r="AC27" s="11" t="s">
        <v>363</v>
      </c>
      <c r="AD27" s="11" t="s">
        <v>211</v>
      </c>
      <c r="AE27" s="11" t="s">
        <v>364</v>
      </c>
      <c r="AF27" s="11" t="s">
        <v>268</v>
      </c>
      <c r="AG27" s="11" t="s">
        <v>365</v>
      </c>
      <c r="AH27" s="11" t="s">
        <v>166</v>
      </c>
      <c r="AI27" s="14">
        <v>0.65</v>
      </c>
      <c r="AJ27" s="11" t="s">
        <v>45</v>
      </c>
      <c r="AK27" s="11" t="s">
        <v>45</v>
      </c>
      <c r="AL27" s="11" t="s">
        <v>45</v>
      </c>
      <c r="AM27" s="11" t="s">
        <v>45</v>
      </c>
      <c r="AN27" s="11" t="s">
        <v>45</v>
      </c>
      <c r="AO27" s="11" t="s">
        <v>45</v>
      </c>
      <c r="AP27" s="11" t="s">
        <v>45</v>
      </c>
      <c r="AQ27" s="11" t="s">
        <v>45</v>
      </c>
      <c r="AR27" s="11" t="s">
        <v>45</v>
      </c>
      <c r="AS27" s="11" t="s">
        <v>45</v>
      </c>
      <c r="AT27" s="11" t="s">
        <v>45</v>
      </c>
      <c r="AU27" s="11" t="s">
        <v>45</v>
      </c>
      <c r="AV27" s="11" t="s">
        <v>45</v>
      </c>
      <c r="AW27" s="11" t="s">
        <v>45</v>
      </c>
      <c r="AX27" s="12">
        <v>3</v>
      </c>
      <c r="AY27" s="12">
        <v>0</v>
      </c>
    </row>
    <row r="28" spans="1:51">
      <c r="A28" s="11" t="s">
        <v>150</v>
      </c>
      <c r="B28" s="11" t="s">
        <v>151</v>
      </c>
      <c r="C28" s="11" t="s">
        <v>152</v>
      </c>
      <c r="D28" s="21" t="s">
        <v>45</v>
      </c>
      <c r="E28" s="11" t="s">
        <v>1113</v>
      </c>
      <c r="F28" s="25" t="s">
        <v>1109</v>
      </c>
      <c r="G28" s="23">
        <v>7316500</v>
      </c>
      <c r="H28" s="12">
        <v>1523000</v>
      </c>
      <c r="I28" s="11" t="s">
        <v>153</v>
      </c>
      <c r="J28" s="12">
        <v>521000</v>
      </c>
      <c r="K28" s="11" t="s">
        <v>154</v>
      </c>
      <c r="L28" s="13">
        <v>34149</v>
      </c>
      <c r="M28" s="13">
        <v>34176</v>
      </c>
      <c r="N28" s="12">
        <v>7</v>
      </c>
      <c r="O28" s="12">
        <v>10.15</v>
      </c>
      <c r="P28" s="12">
        <v>27</v>
      </c>
      <c r="Q28" s="12">
        <v>1</v>
      </c>
      <c r="R28" s="12">
        <v>3270</v>
      </c>
      <c r="S28" s="11" t="s">
        <v>366</v>
      </c>
      <c r="T28" s="14">
        <v>4.67</v>
      </c>
      <c r="U28" s="11" t="s">
        <v>367</v>
      </c>
      <c r="V28" s="11" t="s">
        <v>368</v>
      </c>
      <c r="X28" s="11" t="s">
        <v>45</v>
      </c>
      <c r="Y28" s="11" t="s">
        <v>369</v>
      </c>
      <c r="Z28" s="11" t="s">
        <v>370</v>
      </c>
      <c r="AA28" s="12">
        <v>0.42676599999999998</v>
      </c>
      <c r="AB28" s="11" t="s">
        <v>371</v>
      </c>
      <c r="AC28" s="11" t="s">
        <v>219</v>
      </c>
      <c r="AD28" s="11" t="s">
        <v>372</v>
      </c>
      <c r="AE28" s="11" t="s">
        <v>373</v>
      </c>
      <c r="AF28" s="11" t="s">
        <v>289</v>
      </c>
      <c r="AG28" s="11" t="s">
        <v>374</v>
      </c>
      <c r="AH28" s="11" t="s">
        <v>375</v>
      </c>
      <c r="AI28" s="14">
        <v>1.32</v>
      </c>
      <c r="AJ28" s="11" t="s">
        <v>45</v>
      </c>
      <c r="AK28" s="11" t="s">
        <v>45</v>
      </c>
      <c r="AL28" s="11" t="s">
        <v>45</v>
      </c>
      <c r="AM28" s="11" t="s">
        <v>45</v>
      </c>
      <c r="AN28" s="11" t="s">
        <v>45</v>
      </c>
      <c r="AO28" s="11" t="s">
        <v>45</v>
      </c>
      <c r="AP28" s="11" t="s">
        <v>45</v>
      </c>
      <c r="AQ28" s="11" t="s">
        <v>45</v>
      </c>
      <c r="AR28" s="11" t="s">
        <v>45</v>
      </c>
      <c r="AS28" s="11" t="s">
        <v>45</v>
      </c>
      <c r="AT28" s="11" t="s">
        <v>45</v>
      </c>
      <c r="AU28" s="11" t="s">
        <v>45</v>
      </c>
      <c r="AV28" s="11" t="s">
        <v>45</v>
      </c>
      <c r="AW28" s="11" t="s">
        <v>45</v>
      </c>
      <c r="AX28" s="12">
        <v>0</v>
      </c>
      <c r="AY28" s="12">
        <v>0</v>
      </c>
    </row>
    <row r="29" spans="1:51">
      <c r="A29" s="11" t="s">
        <v>150</v>
      </c>
      <c r="B29" s="11" t="s">
        <v>151</v>
      </c>
      <c r="C29" s="11" t="s">
        <v>152</v>
      </c>
      <c r="D29" s="21" t="s">
        <v>45</v>
      </c>
      <c r="E29" s="11" t="s">
        <v>1113</v>
      </c>
      <c r="F29" s="25" t="s">
        <v>1109</v>
      </c>
      <c r="G29" s="23">
        <v>7316500</v>
      </c>
      <c r="H29" s="12">
        <v>1523000</v>
      </c>
      <c r="I29" s="11" t="s">
        <v>153</v>
      </c>
      <c r="J29" s="12">
        <v>521010</v>
      </c>
      <c r="K29" s="11" t="s">
        <v>154</v>
      </c>
      <c r="L29" s="13">
        <v>34176</v>
      </c>
      <c r="M29" s="13">
        <v>34211</v>
      </c>
      <c r="N29" s="12">
        <v>8</v>
      </c>
      <c r="O29" s="12">
        <v>10.15</v>
      </c>
      <c r="P29" s="12">
        <v>35</v>
      </c>
      <c r="Q29" s="12">
        <v>1</v>
      </c>
      <c r="R29" s="12">
        <v>5150</v>
      </c>
      <c r="S29" s="11" t="s">
        <v>296</v>
      </c>
      <c r="T29" s="14">
        <v>4.8099999999999996</v>
      </c>
      <c r="U29" s="11" t="s">
        <v>376</v>
      </c>
      <c r="V29" s="11" t="s">
        <v>258</v>
      </c>
      <c r="X29" s="11" t="s">
        <v>45</v>
      </c>
      <c r="Y29" s="11" t="s">
        <v>160</v>
      </c>
      <c r="Z29" s="11" t="s">
        <v>377</v>
      </c>
      <c r="AA29" s="12">
        <v>0.207228</v>
      </c>
      <c r="AB29" s="11" t="s">
        <v>378</v>
      </c>
      <c r="AC29" s="11" t="s">
        <v>182</v>
      </c>
      <c r="AD29" s="11" t="s">
        <v>212</v>
      </c>
      <c r="AE29" s="11" t="s">
        <v>379</v>
      </c>
      <c r="AF29" s="11" t="s">
        <v>380</v>
      </c>
      <c r="AG29" s="11" t="s">
        <v>373</v>
      </c>
      <c r="AH29" s="11" t="s">
        <v>381</v>
      </c>
      <c r="AI29" s="14">
        <v>0.61</v>
      </c>
      <c r="AJ29" s="11" t="s">
        <v>45</v>
      </c>
      <c r="AK29" s="11" t="s">
        <v>45</v>
      </c>
      <c r="AL29" s="11" t="s">
        <v>45</v>
      </c>
      <c r="AM29" s="11" t="s">
        <v>45</v>
      </c>
      <c r="AN29" s="11" t="s">
        <v>45</v>
      </c>
      <c r="AO29" s="11" t="s">
        <v>45</v>
      </c>
      <c r="AP29" s="11" t="s">
        <v>45</v>
      </c>
      <c r="AQ29" s="11" t="s">
        <v>45</v>
      </c>
      <c r="AR29" s="11" t="s">
        <v>45</v>
      </c>
      <c r="AS29" s="11" t="s">
        <v>45</v>
      </c>
      <c r="AT29" s="11" t="s">
        <v>45</v>
      </c>
      <c r="AU29" s="11" t="s">
        <v>45</v>
      </c>
      <c r="AV29" s="11" t="s">
        <v>45</v>
      </c>
      <c r="AW29" s="11" t="s">
        <v>45</v>
      </c>
      <c r="AX29" s="12">
        <v>0</v>
      </c>
      <c r="AY29" s="12">
        <v>0</v>
      </c>
    </row>
    <row r="30" spans="1:51">
      <c r="A30" s="11" t="s">
        <v>150</v>
      </c>
      <c r="B30" s="11" t="s">
        <v>151</v>
      </c>
      <c r="C30" s="11" t="s">
        <v>152</v>
      </c>
      <c r="D30" s="21" t="s">
        <v>45</v>
      </c>
      <c r="E30" s="11" t="s">
        <v>1113</v>
      </c>
      <c r="F30" s="25" t="s">
        <v>1109</v>
      </c>
      <c r="G30" s="23">
        <v>7316500</v>
      </c>
      <c r="H30" s="12">
        <v>1523000</v>
      </c>
      <c r="I30" s="11" t="s">
        <v>153</v>
      </c>
      <c r="J30" s="12">
        <v>521016</v>
      </c>
      <c r="K30" s="11" t="s">
        <v>154</v>
      </c>
      <c r="L30" s="13">
        <v>34211</v>
      </c>
      <c r="M30" s="13">
        <v>34238</v>
      </c>
      <c r="N30" s="12">
        <v>9</v>
      </c>
      <c r="O30" s="12">
        <v>10.15</v>
      </c>
      <c r="P30" s="12">
        <v>27</v>
      </c>
      <c r="Q30" s="12">
        <v>1</v>
      </c>
      <c r="R30" s="12">
        <v>870</v>
      </c>
      <c r="S30" s="11" t="s">
        <v>382</v>
      </c>
      <c r="T30" s="14">
        <v>5.24</v>
      </c>
      <c r="U30" s="11" t="s">
        <v>238</v>
      </c>
      <c r="V30" s="11" t="s">
        <v>157</v>
      </c>
      <c r="X30" s="11" t="s">
        <v>45</v>
      </c>
      <c r="Y30" s="11" t="s">
        <v>383</v>
      </c>
      <c r="Z30" s="11" t="s">
        <v>258</v>
      </c>
      <c r="AA30" s="12">
        <v>8.8613999999999998E-2</v>
      </c>
      <c r="AB30" s="11" t="s">
        <v>258</v>
      </c>
      <c r="AC30" s="11" t="s">
        <v>314</v>
      </c>
      <c r="AD30" s="11" t="s">
        <v>260</v>
      </c>
      <c r="AE30" s="11" t="s">
        <v>384</v>
      </c>
      <c r="AF30" s="11" t="s">
        <v>243</v>
      </c>
      <c r="AG30" s="11" t="s">
        <v>384</v>
      </c>
      <c r="AH30" s="11" t="s">
        <v>243</v>
      </c>
      <c r="AI30" s="14">
        <v>1.85</v>
      </c>
      <c r="AJ30" s="11" t="s">
        <v>45</v>
      </c>
      <c r="AK30" s="11" t="s">
        <v>45</v>
      </c>
      <c r="AL30" s="11" t="s">
        <v>45</v>
      </c>
      <c r="AM30" s="11" t="s">
        <v>45</v>
      </c>
      <c r="AN30" s="11" t="s">
        <v>45</v>
      </c>
      <c r="AO30" s="11" t="s">
        <v>45</v>
      </c>
      <c r="AP30" s="11" t="s">
        <v>45</v>
      </c>
      <c r="AQ30" s="11" t="s">
        <v>45</v>
      </c>
      <c r="AR30" s="11" t="s">
        <v>45</v>
      </c>
      <c r="AS30" s="11" t="s">
        <v>45</v>
      </c>
      <c r="AT30" s="11" t="s">
        <v>45</v>
      </c>
      <c r="AU30" s="11" t="s">
        <v>45</v>
      </c>
      <c r="AV30" s="11" t="s">
        <v>45</v>
      </c>
      <c r="AW30" s="11" t="s">
        <v>45</v>
      </c>
      <c r="AX30" s="12">
        <v>0</v>
      </c>
      <c r="AY30" s="12">
        <v>0</v>
      </c>
    </row>
    <row r="31" spans="1:51">
      <c r="A31" s="11" t="s">
        <v>150</v>
      </c>
      <c r="B31" s="11" t="s">
        <v>151</v>
      </c>
      <c r="C31" s="11" t="s">
        <v>152</v>
      </c>
      <c r="D31" s="21" t="s">
        <v>45</v>
      </c>
      <c r="E31" s="11" t="s">
        <v>1113</v>
      </c>
      <c r="F31" s="25" t="s">
        <v>1109</v>
      </c>
      <c r="G31" s="23">
        <v>7316500</v>
      </c>
      <c r="H31" s="12">
        <v>1523000</v>
      </c>
      <c r="I31" s="11" t="s">
        <v>153</v>
      </c>
      <c r="J31" s="12">
        <v>521030</v>
      </c>
      <c r="K31" s="11" t="s">
        <v>154</v>
      </c>
      <c r="L31" s="13">
        <v>34238</v>
      </c>
      <c r="M31" s="13">
        <v>34267</v>
      </c>
      <c r="N31" s="12">
        <v>10</v>
      </c>
      <c r="O31" s="12">
        <v>9.75</v>
      </c>
      <c r="P31" s="12">
        <v>29</v>
      </c>
      <c r="Q31" s="12">
        <v>1</v>
      </c>
      <c r="R31" s="12">
        <v>1070</v>
      </c>
      <c r="S31" s="11" t="s">
        <v>385</v>
      </c>
      <c r="T31" s="14">
        <v>5.0599999999999996</v>
      </c>
      <c r="U31" s="11" t="s">
        <v>309</v>
      </c>
      <c r="V31" s="11" t="s">
        <v>208</v>
      </c>
      <c r="X31" s="11" t="s">
        <v>45</v>
      </c>
      <c r="Y31" s="11" t="s">
        <v>192</v>
      </c>
      <c r="Z31" s="11" t="s">
        <v>318</v>
      </c>
      <c r="AA31" s="12">
        <v>0.119836</v>
      </c>
      <c r="AB31" s="11" t="s">
        <v>276</v>
      </c>
      <c r="AC31" s="11" t="s">
        <v>320</v>
      </c>
      <c r="AD31" s="11" t="s">
        <v>280</v>
      </c>
      <c r="AE31" s="11" t="s">
        <v>386</v>
      </c>
      <c r="AF31" s="11" t="s">
        <v>273</v>
      </c>
      <c r="AG31" s="11" t="s">
        <v>387</v>
      </c>
      <c r="AH31" s="11" t="s">
        <v>258</v>
      </c>
      <c r="AI31" s="14">
        <v>0.56000000000000005</v>
      </c>
      <c r="AJ31" s="11" t="s">
        <v>45</v>
      </c>
      <c r="AK31" s="11" t="s">
        <v>45</v>
      </c>
      <c r="AL31" s="11" t="s">
        <v>45</v>
      </c>
      <c r="AM31" s="11" t="s">
        <v>45</v>
      </c>
      <c r="AN31" s="11" t="s">
        <v>45</v>
      </c>
      <c r="AO31" s="11" t="s">
        <v>45</v>
      </c>
      <c r="AP31" s="11" t="s">
        <v>45</v>
      </c>
      <c r="AQ31" s="11" t="s">
        <v>45</v>
      </c>
      <c r="AR31" s="11" t="s">
        <v>45</v>
      </c>
      <c r="AS31" s="11" t="s">
        <v>45</v>
      </c>
      <c r="AT31" s="11" t="s">
        <v>45</v>
      </c>
      <c r="AU31" s="11" t="s">
        <v>45</v>
      </c>
      <c r="AV31" s="11" t="s">
        <v>45</v>
      </c>
      <c r="AW31" s="11" t="s">
        <v>45</v>
      </c>
      <c r="AX31" s="12">
        <v>0</v>
      </c>
      <c r="AY31" s="12">
        <v>0</v>
      </c>
    </row>
    <row r="32" spans="1:51">
      <c r="A32" s="11" t="s">
        <v>150</v>
      </c>
      <c r="B32" s="11" t="s">
        <v>151</v>
      </c>
      <c r="C32" s="11" t="s">
        <v>152</v>
      </c>
      <c r="D32" s="21" t="s">
        <v>45</v>
      </c>
      <c r="E32" s="11" t="s">
        <v>1113</v>
      </c>
      <c r="F32" s="25" t="s">
        <v>1109</v>
      </c>
      <c r="G32" s="23">
        <v>7316500</v>
      </c>
      <c r="H32" s="12">
        <v>1523000</v>
      </c>
      <c r="I32" s="11" t="s">
        <v>153</v>
      </c>
      <c r="J32" s="12">
        <v>521044</v>
      </c>
      <c r="K32" s="11" t="s">
        <v>154</v>
      </c>
      <c r="L32" s="13">
        <v>34267</v>
      </c>
      <c r="M32" s="13">
        <v>34303</v>
      </c>
      <c r="N32" s="12">
        <v>11</v>
      </c>
      <c r="O32" s="12">
        <v>9.75</v>
      </c>
      <c r="P32" s="12">
        <v>36</v>
      </c>
      <c r="Q32" s="12">
        <v>1</v>
      </c>
      <c r="R32" s="12">
        <v>660</v>
      </c>
      <c r="S32" s="11" t="s">
        <v>388</v>
      </c>
      <c r="T32" s="14">
        <v>4.43</v>
      </c>
      <c r="U32" s="11" t="s">
        <v>389</v>
      </c>
      <c r="V32" s="11" t="s">
        <v>260</v>
      </c>
      <c r="X32" s="11" t="s">
        <v>45</v>
      </c>
      <c r="Y32" s="11" t="s">
        <v>390</v>
      </c>
      <c r="Z32" s="11" t="s">
        <v>333</v>
      </c>
      <c r="AA32" s="12">
        <v>0.3569</v>
      </c>
      <c r="AB32" s="11" t="s">
        <v>280</v>
      </c>
      <c r="AC32" s="11" t="s">
        <v>261</v>
      </c>
      <c r="AD32" s="11" t="s">
        <v>391</v>
      </c>
      <c r="AE32" s="11" t="s">
        <v>392</v>
      </c>
      <c r="AF32" s="11" t="s">
        <v>172</v>
      </c>
      <c r="AG32" s="11" t="s">
        <v>393</v>
      </c>
      <c r="AH32" s="11" t="s">
        <v>237</v>
      </c>
      <c r="AI32" s="14">
        <v>1.82</v>
      </c>
      <c r="AJ32" s="11" t="s">
        <v>45</v>
      </c>
      <c r="AK32" s="11" t="s">
        <v>45</v>
      </c>
      <c r="AL32" s="11" t="s">
        <v>45</v>
      </c>
      <c r="AM32" s="11" t="s">
        <v>45</v>
      </c>
      <c r="AN32" s="11" t="s">
        <v>45</v>
      </c>
      <c r="AO32" s="11" t="s">
        <v>45</v>
      </c>
      <c r="AP32" s="11" t="s">
        <v>45</v>
      </c>
      <c r="AQ32" s="11" t="s">
        <v>45</v>
      </c>
      <c r="AR32" s="11" t="s">
        <v>45</v>
      </c>
      <c r="AS32" s="11" t="s">
        <v>45</v>
      </c>
      <c r="AT32" s="11" t="s">
        <v>45</v>
      </c>
      <c r="AU32" s="11" t="s">
        <v>45</v>
      </c>
      <c r="AV32" s="11" t="s">
        <v>45</v>
      </c>
      <c r="AW32" s="11" t="s">
        <v>45</v>
      </c>
      <c r="AX32" s="12">
        <v>0</v>
      </c>
      <c r="AY32" s="12">
        <v>0</v>
      </c>
    </row>
    <row r="33" spans="1:51">
      <c r="A33" s="11" t="s">
        <v>150</v>
      </c>
      <c r="B33" s="11" t="s">
        <v>151</v>
      </c>
      <c r="C33" s="11" t="s">
        <v>152</v>
      </c>
      <c r="D33" s="21" t="s">
        <v>45</v>
      </c>
      <c r="E33" s="11" t="s">
        <v>1113</v>
      </c>
      <c r="F33" s="25" t="s">
        <v>1109</v>
      </c>
      <c r="G33" s="23">
        <v>7316500</v>
      </c>
      <c r="H33" s="12">
        <v>1523000</v>
      </c>
      <c r="I33" s="11" t="s">
        <v>153</v>
      </c>
      <c r="J33" s="12">
        <v>521050</v>
      </c>
      <c r="K33" s="11" t="s">
        <v>154</v>
      </c>
      <c r="L33" s="13">
        <v>34303</v>
      </c>
      <c r="M33" s="13">
        <v>34330</v>
      </c>
      <c r="N33" s="12">
        <v>12</v>
      </c>
      <c r="O33" s="12">
        <v>9.75</v>
      </c>
      <c r="P33" s="12">
        <v>27</v>
      </c>
      <c r="Q33" s="12">
        <v>1</v>
      </c>
      <c r="R33" s="12">
        <v>1380</v>
      </c>
      <c r="S33" s="11" t="s">
        <v>236</v>
      </c>
      <c r="T33" s="14">
        <v>4.54</v>
      </c>
      <c r="U33" s="11" t="s">
        <v>394</v>
      </c>
      <c r="V33" s="11" t="s">
        <v>341</v>
      </c>
      <c r="X33" s="11" t="s">
        <v>45</v>
      </c>
      <c r="Y33" s="11" t="s">
        <v>222</v>
      </c>
      <c r="Z33" s="11" t="s">
        <v>395</v>
      </c>
      <c r="AA33" s="12">
        <v>0.21798799999999999</v>
      </c>
      <c r="AB33" s="11" t="s">
        <v>263</v>
      </c>
      <c r="AC33" s="11" t="s">
        <v>200</v>
      </c>
      <c r="AD33" s="11" t="s">
        <v>396</v>
      </c>
      <c r="AE33" s="11" t="s">
        <v>397</v>
      </c>
      <c r="AF33" s="11" t="s">
        <v>321</v>
      </c>
      <c r="AG33" s="11" t="s">
        <v>398</v>
      </c>
      <c r="AH33" s="11" t="s">
        <v>292</v>
      </c>
      <c r="AI33" s="14">
        <v>1.35</v>
      </c>
      <c r="AJ33" s="11" t="s">
        <v>45</v>
      </c>
      <c r="AK33" s="11" t="s">
        <v>45</v>
      </c>
      <c r="AL33" s="11" t="s">
        <v>45</v>
      </c>
      <c r="AM33" s="11" t="s">
        <v>45</v>
      </c>
      <c r="AN33" s="11" t="s">
        <v>45</v>
      </c>
      <c r="AO33" s="11" t="s">
        <v>45</v>
      </c>
      <c r="AP33" s="11" t="s">
        <v>45</v>
      </c>
      <c r="AQ33" s="11" t="s">
        <v>45</v>
      </c>
      <c r="AR33" s="11" t="s">
        <v>45</v>
      </c>
      <c r="AS33" s="11" t="s">
        <v>45</v>
      </c>
      <c r="AT33" s="11" t="s">
        <v>45</v>
      </c>
      <c r="AU33" s="11" t="s">
        <v>45</v>
      </c>
      <c r="AV33" s="11" t="s">
        <v>45</v>
      </c>
      <c r="AW33" s="11" t="s">
        <v>45</v>
      </c>
      <c r="AX33" s="12">
        <v>0</v>
      </c>
      <c r="AY33" s="12">
        <v>0</v>
      </c>
    </row>
    <row r="34" spans="1:51">
      <c r="A34" s="11" t="s">
        <v>150</v>
      </c>
      <c r="B34" s="11" t="s">
        <v>151</v>
      </c>
      <c r="C34" s="11" t="s">
        <v>152</v>
      </c>
      <c r="D34" s="21" t="s">
        <v>45</v>
      </c>
      <c r="E34" s="11" t="s">
        <v>1113</v>
      </c>
      <c r="F34" s="25" t="s">
        <v>1109</v>
      </c>
      <c r="G34" s="23">
        <v>7316500</v>
      </c>
      <c r="H34" s="12">
        <v>1523000</v>
      </c>
      <c r="I34" s="11" t="s">
        <v>153</v>
      </c>
      <c r="J34" s="12">
        <v>521060</v>
      </c>
      <c r="K34" s="11" t="s">
        <v>154</v>
      </c>
      <c r="L34" s="13">
        <v>34330</v>
      </c>
      <c r="M34" s="13">
        <v>34365</v>
      </c>
      <c r="N34" s="12">
        <v>1</v>
      </c>
      <c r="O34" s="12">
        <v>9.75</v>
      </c>
      <c r="P34" s="12">
        <v>35</v>
      </c>
      <c r="Q34" s="12">
        <v>1</v>
      </c>
      <c r="R34" s="12">
        <v>1100</v>
      </c>
      <c r="S34" s="11" t="s">
        <v>399</v>
      </c>
      <c r="T34" s="14">
        <v>4.84</v>
      </c>
      <c r="U34" s="11" t="s">
        <v>400</v>
      </c>
      <c r="V34" s="11" t="s">
        <v>334</v>
      </c>
      <c r="X34" s="11" t="s">
        <v>45</v>
      </c>
      <c r="Y34" s="11" t="s">
        <v>168</v>
      </c>
      <c r="Z34" s="11" t="s">
        <v>401</v>
      </c>
      <c r="AA34" s="12">
        <v>8.6914000000000005E-2</v>
      </c>
      <c r="AB34" s="11" t="s">
        <v>327</v>
      </c>
      <c r="AC34" s="11" t="s">
        <v>402</v>
      </c>
      <c r="AD34" s="11" t="s">
        <v>403</v>
      </c>
      <c r="AE34" s="11" t="s">
        <v>404</v>
      </c>
      <c r="AF34" s="11" t="s">
        <v>187</v>
      </c>
      <c r="AG34" s="11" t="s">
        <v>242</v>
      </c>
      <c r="AH34" s="11" t="s">
        <v>303</v>
      </c>
      <c r="AJ34" s="11" t="s">
        <v>45</v>
      </c>
      <c r="AK34" s="11" t="s">
        <v>45</v>
      </c>
      <c r="AL34" s="11" t="s">
        <v>45</v>
      </c>
      <c r="AM34" s="11" t="s">
        <v>45</v>
      </c>
      <c r="AN34" s="11" t="s">
        <v>45</v>
      </c>
      <c r="AO34" s="11" t="s">
        <v>45</v>
      </c>
      <c r="AP34" s="11" t="s">
        <v>45</v>
      </c>
      <c r="AQ34" s="11" t="s">
        <v>45</v>
      </c>
      <c r="AR34" s="11" t="s">
        <v>45</v>
      </c>
      <c r="AS34" s="11" t="s">
        <v>45</v>
      </c>
      <c r="AT34" s="11" t="s">
        <v>45</v>
      </c>
      <c r="AU34" s="11" t="s">
        <v>45</v>
      </c>
      <c r="AV34" s="11" t="s">
        <v>45</v>
      </c>
      <c r="AW34" s="11" t="s">
        <v>45</v>
      </c>
      <c r="AX34" s="12">
        <v>0</v>
      </c>
      <c r="AY34" s="12">
        <v>0</v>
      </c>
    </row>
    <row r="35" spans="1:51">
      <c r="A35" s="11" t="s">
        <v>150</v>
      </c>
      <c r="B35" s="11" t="s">
        <v>151</v>
      </c>
      <c r="C35" s="11" t="s">
        <v>152</v>
      </c>
      <c r="D35" s="21" t="s">
        <v>45</v>
      </c>
      <c r="E35" s="11" t="s">
        <v>1113</v>
      </c>
      <c r="F35" s="25" t="s">
        <v>1109</v>
      </c>
      <c r="G35" s="23">
        <v>7316500</v>
      </c>
      <c r="H35" s="12">
        <v>1523000</v>
      </c>
      <c r="I35" s="11" t="s">
        <v>153</v>
      </c>
      <c r="J35" s="12">
        <v>521070</v>
      </c>
      <c r="K35" s="11" t="s">
        <v>154</v>
      </c>
      <c r="L35" s="13">
        <v>34365</v>
      </c>
      <c r="M35" s="13">
        <v>34393</v>
      </c>
      <c r="N35" s="12">
        <v>2</v>
      </c>
      <c r="O35" s="12">
        <v>9.75</v>
      </c>
      <c r="P35" s="12">
        <v>28</v>
      </c>
      <c r="Q35" s="12">
        <v>1</v>
      </c>
      <c r="R35" s="12">
        <v>126</v>
      </c>
      <c r="S35" s="11" t="s">
        <v>230</v>
      </c>
      <c r="T35" s="14">
        <v>4.26</v>
      </c>
      <c r="U35" s="11" t="s">
        <v>405</v>
      </c>
      <c r="V35" s="11" t="s">
        <v>157</v>
      </c>
      <c r="X35" s="11" t="s">
        <v>45</v>
      </c>
      <c r="Y35" s="11" t="s">
        <v>306</v>
      </c>
      <c r="Z35" s="11" t="s">
        <v>155</v>
      </c>
      <c r="AA35" s="12">
        <v>0.409806</v>
      </c>
      <c r="AB35" s="11" t="s">
        <v>163</v>
      </c>
      <c r="AC35" s="11" t="s">
        <v>406</v>
      </c>
      <c r="AD35" s="11" t="s">
        <v>399</v>
      </c>
      <c r="AE35" s="11" t="s">
        <v>407</v>
      </c>
      <c r="AF35" s="11" t="s">
        <v>408</v>
      </c>
      <c r="AG35" s="11" t="s">
        <v>409</v>
      </c>
      <c r="AH35" s="11" t="s">
        <v>167</v>
      </c>
      <c r="AJ35" s="11" t="s">
        <v>45</v>
      </c>
      <c r="AK35" s="11" t="s">
        <v>45</v>
      </c>
      <c r="AL35" s="11" t="s">
        <v>45</v>
      </c>
      <c r="AM35" s="11" t="s">
        <v>45</v>
      </c>
      <c r="AN35" s="11" t="s">
        <v>45</v>
      </c>
      <c r="AO35" s="11" t="s">
        <v>45</v>
      </c>
      <c r="AP35" s="11" t="s">
        <v>45</v>
      </c>
      <c r="AQ35" s="11" t="s">
        <v>45</v>
      </c>
      <c r="AR35" s="11" t="s">
        <v>45</v>
      </c>
      <c r="AS35" s="11" t="s">
        <v>45</v>
      </c>
      <c r="AT35" s="11" t="s">
        <v>45</v>
      </c>
      <c r="AU35" s="11" t="s">
        <v>45</v>
      </c>
      <c r="AV35" s="11" t="s">
        <v>45</v>
      </c>
      <c r="AW35" s="11" t="s">
        <v>45</v>
      </c>
      <c r="AX35" s="12">
        <v>0</v>
      </c>
      <c r="AY35" s="12">
        <v>0</v>
      </c>
    </row>
    <row r="36" spans="1:51">
      <c r="A36" s="11" t="s">
        <v>150</v>
      </c>
      <c r="B36" s="11" t="s">
        <v>151</v>
      </c>
      <c r="C36" s="11" t="s">
        <v>152</v>
      </c>
      <c r="D36" s="21" t="s">
        <v>45</v>
      </c>
      <c r="E36" s="11" t="s">
        <v>1113</v>
      </c>
      <c r="F36" s="25" t="s">
        <v>1109</v>
      </c>
      <c r="G36" s="23">
        <v>7316500</v>
      </c>
      <c r="H36" s="12">
        <v>1523000</v>
      </c>
      <c r="I36" s="11" t="s">
        <v>153</v>
      </c>
      <c r="J36" s="12">
        <v>521076</v>
      </c>
      <c r="K36" s="11" t="s">
        <v>154</v>
      </c>
      <c r="L36" s="13">
        <v>34393</v>
      </c>
      <c r="M36" s="13">
        <v>34420</v>
      </c>
      <c r="N36" s="12">
        <v>3</v>
      </c>
      <c r="O36" s="12">
        <v>9.75</v>
      </c>
      <c r="P36" s="12">
        <v>27</v>
      </c>
      <c r="Q36" s="12">
        <v>1</v>
      </c>
      <c r="R36" s="12">
        <v>600</v>
      </c>
      <c r="S36" s="11" t="s">
        <v>257</v>
      </c>
      <c r="T36" s="14">
        <v>4.88</v>
      </c>
      <c r="U36" s="11" t="s">
        <v>279</v>
      </c>
      <c r="V36" s="11" t="s">
        <v>208</v>
      </c>
      <c r="X36" s="11" t="s">
        <v>45</v>
      </c>
      <c r="Y36" s="11" t="s">
        <v>410</v>
      </c>
      <c r="Z36" s="11" t="s">
        <v>385</v>
      </c>
      <c r="AA36" s="12">
        <v>0.160134</v>
      </c>
      <c r="AB36" s="11" t="s">
        <v>327</v>
      </c>
      <c r="AC36" s="11" t="s">
        <v>369</v>
      </c>
      <c r="AD36" s="11" t="s">
        <v>174</v>
      </c>
      <c r="AE36" s="11" t="s">
        <v>411</v>
      </c>
      <c r="AF36" s="11" t="s">
        <v>276</v>
      </c>
      <c r="AG36" s="11" t="s">
        <v>412</v>
      </c>
      <c r="AH36" s="11" t="s">
        <v>277</v>
      </c>
      <c r="AI36" s="14">
        <v>1.42</v>
      </c>
      <c r="AJ36" s="11" t="s">
        <v>45</v>
      </c>
      <c r="AK36" s="11" t="s">
        <v>45</v>
      </c>
      <c r="AL36" s="11" t="s">
        <v>45</v>
      </c>
      <c r="AM36" s="11" t="s">
        <v>45</v>
      </c>
      <c r="AN36" s="11" t="s">
        <v>45</v>
      </c>
      <c r="AO36" s="11" t="s">
        <v>45</v>
      </c>
      <c r="AP36" s="11" t="s">
        <v>45</v>
      </c>
      <c r="AQ36" s="11" t="s">
        <v>45</v>
      </c>
      <c r="AR36" s="11" t="s">
        <v>45</v>
      </c>
      <c r="AS36" s="11" t="s">
        <v>45</v>
      </c>
      <c r="AT36" s="11" t="s">
        <v>45</v>
      </c>
      <c r="AU36" s="11" t="s">
        <v>45</v>
      </c>
      <c r="AV36" s="11" t="s">
        <v>45</v>
      </c>
      <c r="AW36" s="11" t="s">
        <v>45</v>
      </c>
      <c r="AX36" s="12">
        <v>0</v>
      </c>
      <c r="AY36" s="12">
        <v>0</v>
      </c>
    </row>
    <row r="37" spans="1:51">
      <c r="A37" s="11" t="s">
        <v>150</v>
      </c>
      <c r="B37" s="11" t="s">
        <v>151</v>
      </c>
      <c r="C37" s="11" t="s">
        <v>152</v>
      </c>
      <c r="D37" s="21" t="s">
        <v>45</v>
      </c>
      <c r="E37" s="11" t="s">
        <v>1113</v>
      </c>
      <c r="F37" s="25" t="s">
        <v>1109</v>
      </c>
      <c r="G37" s="23">
        <v>7316500</v>
      </c>
      <c r="H37" s="12">
        <v>1523000</v>
      </c>
      <c r="I37" s="11" t="s">
        <v>153</v>
      </c>
      <c r="J37" s="12">
        <v>521086</v>
      </c>
      <c r="K37" s="11" t="s">
        <v>154</v>
      </c>
      <c r="L37" s="13">
        <v>34420</v>
      </c>
      <c r="M37" s="13">
        <v>34448</v>
      </c>
      <c r="N37" s="12">
        <v>4</v>
      </c>
      <c r="O37" s="12">
        <v>9.75</v>
      </c>
      <c r="P37" s="12">
        <v>28</v>
      </c>
      <c r="Q37" s="12">
        <v>1</v>
      </c>
      <c r="R37" s="12">
        <v>755</v>
      </c>
      <c r="S37" s="11" t="s">
        <v>239</v>
      </c>
      <c r="T37" s="14">
        <v>4.33</v>
      </c>
      <c r="U37" s="11" t="s">
        <v>413</v>
      </c>
      <c r="V37" s="11" t="s">
        <v>243</v>
      </c>
      <c r="X37" s="11" t="s">
        <v>45</v>
      </c>
      <c r="Y37" s="11" t="s">
        <v>414</v>
      </c>
      <c r="Z37" s="11" t="s">
        <v>415</v>
      </c>
      <c r="AA37" s="12">
        <v>0.51521600000000001</v>
      </c>
      <c r="AB37" s="11" t="s">
        <v>416</v>
      </c>
      <c r="AC37" s="11" t="s">
        <v>158</v>
      </c>
      <c r="AD37" s="11" t="s">
        <v>216</v>
      </c>
      <c r="AE37" s="11" t="s">
        <v>417</v>
      </c>
      <c r="AF37" s="11" t="s">
        <v>395</v>
      </c>
      <c r="AG37" s="11" t="s">
        <v>418</v>
      </c>
      <c r="AH37" s="11" t="s">
        <v>419</v>
      </c>
      <c r="AI37" s="14">
        <v>2.38</v>
      </c>
      <c r="AJ37" s="11" t="s">
        <v>45</v>
      </c>
      <c r="AK37" s="11" t="s">
        <v>45</v>
      </c>
      <c r="AL37" s="11" t="s">
        <v>45</v>
      </c>
      <c r="AM37" s="11" t="s">
        <v>45</v>
      </c>
      <c r="AN37" s="11" t="s">
        <v>45</v>
      </c>
      <c r="AO37" s="11" t="s">
        <v>45</v>
      </c>
      <c r="AP37" s="11" t="s">
        <v>45</v>
      </c>
      <c r="AQ37" s="11" t="s">
        <v>45</v>
      </c>
      <c r="AR37" s="11" t="s">
        <v>45</v>
      </c>
      <c r="AS37" s="11" t="s">
        <v>45</v>
      </c>
      <c r="AT37" s="11" t="s">
        <v>45</v>
      </c>
      <c r="AU37" s="11" t="s">
        <v>45</v>
      </c>
      <c r="AV37" s="11" t="s">
        <v>45</v>
      </c>
      <c r="AW37" s="11" t="s">
        <v>45</v>
      </c>
      <c r="AX37" s="12">
        <v>0</v>
      </c>
      <c r="AY37" s="12">
        <v>0</v>
      </c>
    </row>
    <row r="38" spans="1:51">
      <c r="A38" s="11" t="s">
        <v>150</v>
      </c>
      <c r="B38" s="11" t="s">
        <v>151</v>
      </c>
      <c r="C38" s="11" t="s">
        <v>152</v>
      </c>
      <c r="D38" s="21" t="s">
        <v>45</v>
      </c>
      <c r="E38" s="11" t="s">
        <v>1113</v>
      </c>
      <c r="F38" s="25" t="s">
        <v>1109</v>
      </c>
      <c r="G38" s="23">
        <v>7316500</v>
      </c>
      <c r="H38" s="12">
        <v>1523000</v>
      </c>
      <c r="I38" s="11" t="s">
        <v>153</v>
      </c>
      <c r="J38" s="12">
        <v>521104</v>
      </c>
      <c r="K38" s="11" t="s">
        <v>154</v>
      </c>
      <c r="L38" s="13">
        <v>34448</v>
      </c>
      <c r="M38" s="13">
        <v>34492</v>
      </c>
      <c r="N38" s="12">
        <v>5</v>
      </c>
      <c r="O38" s="12">
        <v>10.15</v>
      </c>
      <c r="P38" s="12">
        <v>44</v>
      </c>
      <c r="Q38" s="12">
        <v>1</v>
      </c>
      <c r="R38" s="12">
        <v>420</v>
      </c>
      <c r="S38" s="11" t="s">
        <v>341</v>
      </c>
      <c r="T38" s="14">
        <v>5.75</v>
      </c>
      <c r="U38" s="11" t="s">
        <v>293</v>
      </c>
      <c r="V38" s="11" t="s">
        <v>420</v>
      </c>
      <c r="W38" s="12">
        <v>2.1999999999999999E-2</v>
      </c>
      <c r="X38" s="11" t="s">
        <v>358</v>
      </c>
      <c r="Y38" s="11" t="s">
        <v>421</v>
      </c>
      <c r="Z38" s="11" t="s">
        <v>195</v>
      </c>
      <c r="AA38" s="12">
        <v>0.422906</v>
      </c>
      <c r="AB38" s="11" t="s">
        <v>253</v>
      </c>
      <c r="AC38" s="11" t="s">
        <v>422</v>
      </c>
      <c r="AD38" s="11" t="s">
        <v>423</v>
      </c>
      <c r="AE38" s="11" t="s">
        <v>424</v>
      </c>
      <c r="AF38" s="11" t="s">
        <v>273</v>
      </c>
      <c r="AG38" s="11" t="s">
        <v>425</v>
      </c>
      <c r="AH38" s="11" t="s">
        <v>426</v>
      </c>
      <c r="AI38" s="14">
        <v>0.94</v>
      </c>
      <c r="AJ38" s="11" t="s">
        <v>45</v>
      </c>
      <c r="AK38" s="11" t="s">
        <v>45</v>
      </c>
      <c r="AL38" s="11" t="s">
        <v>45</v>
      </c>
      <c r="AM38" s="11" t="s">
        <v>45</v>
      </c>
      <c r="AN38" s="11" t="s">
        <v>45</v>
      </c>
      <c r="AO38" s="11" t="s">
        <v>45</v>
      </c>
      <c r="AP38" s="11" t="s">
        <v>45</v>
      </c>
      <c r="AQ38" s="11" t="s">
        <v>45</v>
      </c>
      <c r="AR38" s="11" t="s">
        <v>45</v>
      </c>
      <c r="AS38" s="11" t="s">
        <v>45</v>
      </c>
      <c r="AT38" s="11" t="s">
        <v>45</v>
      </c>
      <c r="AU38" s="11" t="s">
        <v>45</v>
      </c>
      <c r="AV38" s="11" t="s">
        <v>45</v>
      </c>
      <c r="AW38" s="11" t="s">
        <v>45</v>
      </c>
      <c r="AX38" s="12">
        <v>0</v>
      </c>
      <c r="AY38" s="12">
        <v>0</v>
      </c>
    </row>
    <row r="39" spans="1:51">
      <c r="A39" s="11" t="s">
        <v>150</v>
      </c>
      <c r="B39" s="11" t="s">
        <v>151</v>
      </c>
      <c r="C39" s="11" t="s">
        <v>152</v>
      </c>
      <c r="D39" s="21" t="s">
        <v>45</v>
      </c>
      <c r="E39" s="11" t="s">
        <v>1113</v>
      </c>
      <c r="F39" s="25" t="s">
        <v>1109</v>
      </c>
      <c r="G39" s="23">
        <v>7316500</v>
      </c>
      <c r="H39" s="12">
        <v>1523000</v>
      </c>
      <c r="I39" s="11" t="s">
        <v>153</v>
      </c>
      <c r="J39" s="12">
        <v>521110</v>
      </c>
      <c r="K39" s="11" t="s">
        <v>154</v>
      </c>
      <c r="L39" s="13">
        <v>34492</v>
      </c>
      <c r="M39" s="13">
        <v>34512</v>
      </c>
      <c r="N39" s="12">
        <v>6</v>
      </c>
      <c r="O39" s="12">
        <v>10.15</v>
      </c>
      <c r="P39" s="12">
        <v>20</v>
      </c>
      <c r="Q39" s="12">
        <v>1</v>
      </c>
      <c r="R39" s="12">
        <v>2120</v>
      </c>
      <c r="S39" s="11" t="s">
        <v>188</v>
      </c>
      <c r="T39" s="14">
        <v>5.76</v>
      </c>
      <c r="U39" s="11" t="s">
        <v>293</v>
      </c>
      <c r="V39" s="11" t="s">
        <v>274</v>
      </c>
      <c r="W39" s="12">
        <v>2E-3</v>
      </c>
      <c r="X39" s="11" t="s">
        <v>166</v>
      </c>
      <c r="Y39" s="11" t="s">
        <v>427</v>
      </c>
      <c r="Z39" s="11" t="s">
        <v>307</v>
      </c>
      <c r="AA39" s="12">
        <v>9.6766000000000005E-2</v>
      </c>
      <c r="AB39" s="11" t="s">
        <v>172</v>
      </c>
      <c r="AC39" s="11" t="s">
        <v>219</v>
      </c>
      <c r="AD39" s="11" t="s">
        <v>236</v>
      </c>
      <c r="AE39" s="11" t="s">
        <v>364</v>
      </c>
      <c r="AF39" s="11" t="s">
        <v>327</v>
      </c>
      <c r="AG39" s="11" t="s">
        <v>428</v>
      </c>
      <c r="AH39" s="11" t="s">
        <v>429</v>
      </c>
      <c r="AI39" s="14">
        <v>0.31</v>
      </c>
      <c r="AJ39" s="11" t="s">
        <v>45</v>
      </c>
      <c r="AK39" s="11" t="s">
        <v>45</v>
      </c>
      <c r="AL39" s="11" t="s">
        <v>45</v>
      </c>
      <c r="AM39" s="11" t="s">
        <v>45</v>
      </c>
      <c r="AN39" s="11" t="s">
        <v>45</v>
      </c>
      <c r="AO39" s="11" t="s">
        <v>45</v>
      </c>
      <c r="AP39" s="11" t="s">
        <v>45</v>
      </c>
      <c r="AQ39" s="11" t="s">
        <v>45</v>
      </c>
      <c r="AR39" s="11" t="s">
        <v>45</v>
      </c>
      <c r="AS39" s="11" t="s">
        <v>45</v>
      </c>
      <c r="AT39" s="11" t="s">
        <v>45</v>
      </c>
      <c r="AU39" s="11" t="s">
        <v>45</v>
      </c>
      <c r="AV39" s="11" t="s">
        <v>45</v>
      </c>
      <c r="AW39" s="11" t="s">
        <v>45</v>
      </c>
      <c r="AX39" s="12">
        <v>0</v>
      </c>
      <c r="AY39" s="12">
        <v>0</v>
      </c>
    </row>
    <row r="40" spans="1:51">
      <c r="A40" s="11" t="s">
        <v>150</v>
      </c>
      <c r="B40" s="11" t="s">
        <v>151</v>
      </c>
      <c r="C40" s="11" t="s">
        <v>152</v>
      </c>
      <c r="D40" s="21" t="s">
        <v>45</v>
      </c>
      <c r="E40" s="11" t="s">
        <v>1113</v>
      </c>
      <c r="F40" s="25" t="s">
        <v>1109</v>
      </c>
      <c r="G40" s="23">
        <v>7316500</v>
      </c>
      <c r="H40" s="12">
        <v>1523000</v>
      </c>
      <c r="I40" s="11" t="s">
        <v>153</v>
      </c>
      <c r="J40" s="12">
        <v>521120</v>
      </c>
      <c r="K40" s="11" t="s">
        <v>154</v>
      </c>
      <c r="L40" s="13">
        <v>34512</v>
      </c>
      <c r="M40" s="13">
        <v>34540</v>
      </c>
      <c r="N40" s="12">
        <v>7</v>
      </c>
      <c r="O40" s="12">
        <v>10.15</v>
      </c>
      <c r="P40" s="12">
        <v>28</v>
      </c>
      <c r="Q40" s="12">
        <v>1</v>
      </c>
      <c r="R40" s="12">
        <v>650</v>
      </c>
      <c r="S40" s="11" t="s">
        <v>257</v>
      </c>
      <c r="T40" s="14">
        <v>5.03</v>
      </c>
      <c r="U40" s="11" t="s">
        <v>309</v>
      </c>
      <c r="V40" s="11" t="s">
        <v>157</v>
      </c>
      <c r="X40" s="11" t="s">
        <v>45</v>
      </c>
      <c r="Y40" s="11" t="s">
        <v>430</v>
      </c>
      <c r="Z40" s="11" t="s">
        <v>321</v>
      </c>
      <c r="AA40" s="12">
        <v>0.50983599999999996</v>
      </c>
      <c r="AB40" s="11" t="s">
        <v>431</v>
      </c>
      <c r="AC40" s="11" t="s">
        <v>320</v>
      </c>
      <c r="AD40" s="11" t="s">
        <v>332</v>
      </c>
      <c r="AE40" s="11" t="s">
        <v>432</v>
      </c>
      <c r="AF40" s="11" t="s">
        <v>318</v>
      </c>
      <c r="AG40" s="11" t="s">
        <v>433</v>
      </c>
      <c r="AH40" s="11" t="s">
        <v>366</v>
      </c>
      <c r="AI40" s="14">
        <v>1.1200000000000001</v>
      </c>
      <c r="AJ40" s="11" t="s">
        <v>45</v>
      </c>
      <c r="AK40" s="11" t="s">
        <v>45</v>
      </c>
      <c r="AL40" s="11" t="s">
        <v>45</v>
      </c>
      <c r="AM40" s="11" t="s">
        <v>45</v>
      </c>
      <c r="AN40" s="11" t="s">
        <v>45</v>
      </c>
      <c r="AO40" s="11" t="s">
        <v>45</v>
      </c>
      <c r="AP40" s="11" t="s">
        <v>45</v>
      </c>
      <c r="AQ40" s="11" t="s">
        <v>45</v>
      </c>
      <c r="AR40" s="11" t="s">
        <v>45</v>
      </c>
      <c r="AS40" s="11" t="s">
        <v>45</v>
      </c>
      <c r="AT40" s="11" t="s">
        <v>45</v>
      </c>
      <c r="AU40" s="11" t="s">
        <v>45</v>
      </c>
      <c r="AV40" s="11" t="s">
        <v>45</v>
      </c>
      <c r="AW40" s="11" t="s">
        <v>45</v>
      </c>
      <c r="AX40" s="12">
        <v>0</v>
      </c>
      <c r="AY40" s="12">
        <v>0</v>
      </c>
    </row>
    <row r="41" spans="1:51">
      <c r="A41" s="11" t="s">
        <v>150</v>
      </c>
      <c r="B41" s="11" t="s">
        <v>151</v>
      </c>
      <c r="C41" s="11" t="s">
        <v>152</v>
      </c>
      <c r="D41" s="21" t="s">
        <v>45</v>
      </c>
      <c r="E41" s="11" t="s">
        <v>1113</v>
      </c>
      <c r="F41" s="25" t="s">
        <v>1109</v>
      </c>
      <c r="G41" s="23">
        <v>7316500</v>
      </c>
      <c r="H41" s="12">
        <v>1523000</v>
      </c>
      <c r="I41" s="11" t="s">
        <v>153</v>
      </c>
      <c r="J41" s="12">
        <v>521130</v>
      </c>
      <c r="K41" s="11" t="s">
        <v>154</v>
      </c>
      <c r="L41" s="13">
        <v>34541</v>
      </c>
      <c r="M41" s="13">
        <v>34575</v>
      </c>
      <c r="N41" s="12">
        <v>8</v>
      </c>
      <c r="O41" s="12">
        <v>10.15</v>
      </c>
      <c r="P41" s="12">
        <v>34</v>
      </c>
      <c r="Q41" s="12">
        <v>1</v>
      </c>
      <c r="R41" s="12">
        <v>930</v>
      </c>
      <c r="S41" s="11" t="s">
        <v>221</v>
      </c>
      <c r="T41" s="14">
        <v>5.79</v>
      </c>
      <c r="U41" s="11" t="s">
        <v>293</v>
      </c>
      <c r="V41" s="11" t="s">
        <v>274</v>
      </c>
      <c r="W41" s="12">
        <v>2.4E-2</v>
      </c>
      <c r="X41" s="11" t="s">
        <v>434</v>
      </c>
      <c r="Y41" s="11" t="s">
        <v>435</v>
      </c>
      <c r="Z41" s="11" t="s">
        <v>436</v>
      </c>
      <c r="AA41" s="12">
        <v>0.53891199999999995</v>
      </c>
      <c r="AB41" s="11" t="s">
        <v>297</v>
      </c>
      <c r="AC41" s="11" t="s">
        <v>342</v>
      </c>
      <c r="AD41" s="11" t="s">
        <v>419</v>
      </c>
      <c r="AE41" s="11" t="s">
        <v>437</v>
      </c>
      <c r="AF41" s="11" t="s">
        <v>332</v>
      </c>
      <c r="AG41" s="11" t="s">
        <v>438</v>
      </c>
      <c r="AH41" s="11" t="s">
        <v>439</v>
      </c>
      <c r="AI41" s="14">
        <v>1.35</v>
      </c>
      <c r="AJ41" s="11" t="s">
        <v>45</v>
      </c>
      <c r="AK41" s="11" t="s">
        <v>45</v>
      </c>
      <c r="AL41" s="11" t="s">
        <v>45</v>
      </c>
      <c r="AM41" s="11" t="s">
        <v>45</v>
      </c>
      <c r="AN41" s="11" t="s">
        <v>45</v>
      </c>
      <c r="AO41" s="11" t="s">
        <v>45</v>
      </c>
      <c r="AP41" s="11" t="s">
        <v>45</v>
      </c>
      <c r="AQ41" s="11" t="s">
        <v>45</v>
      </c>
      <c r="AR41" s="11" t="s">
        <v>45</v>
      </c>
      <c r="AS41" s="11" t="s">
        <v>45</v>
      </c>
      <c r="AT41" s="11" t="s">
        <v>45</v>
      </c>
      <c r="AU41" s="11" t="s">
        <v>45</v>
      </c>
      <c r="AV41" s="11" t="s">
        <v>45</v>
      </c>
      <c r="AW41" s="11" t="s">
        <v>45</v>
      </c>
      <c r="AX41" s="12">
        <v>0</v>
      </c>
      <c r="AY41" s="12">
        <v>0</v>
      </c>
    </row>
    <row r="42" spans="1:51">
      <c r="A42" s="11" t="s">
        <v>150</v>
      </c>
      <c r="B42" s="11" t="s">
        <v>151</v>
      </c>
      <c r="C42" s="11" t="s">
        <v>152</v>
      </c>
      <c r="D42" s="21" t="s">
        <v>45</v>
      </c>
      <c r="E42" s="11" t="s">
        <v>1113</v>
      </c>
      <c r="F42" s="25" t="s">
        <v>1109</v>
      </c>
      <c r="G42" s="23">
        <v>7316500</v>
      </c>
      <c r="H42" s="12">
        <v>1523000</v>
      </c>
      <c r="I42" s="11" t="s">
        <v>153</v>
      </c>
      <c r="J42" s="12">
        <v>521144</v>
      </c>
      <c r="K42" s="11" t="s">
        <v>154</v>
      </c>
      <c r="L42" s="13">
        <v>34575</v>
      </c>
      <c r="M42" s="13">
        <v>34604</v>
      </c>
      <c r="N42" s="12">
        <v>9</v>
      </c>
      <c r="O42" s="12">
        <v>10.15</v>
      </c>
      <c r="P42" s="12">
        <v>29</v>
      </c>
      <c r="Q42" s="12">
        <v>1</v>
      </c>
      <c r="R42" s="12">
        <v>1730</v>
      </c>
      <c r="S42" s="11" t="s">
        <v>251</v>
      </c>
      <c r="T42" s="14">
        <v>5.53</v>
      </c>
      <c r="U42" s="11" t="s">
        <v>440</v>
      </c>
      <c r="V42" s="11" t="s">
        <v>157</v>
      </c>
      <c r="W42" s="12">
        <v>3.0000000000000001E-3</v>
      </c>
      <c r="X42" s="11" t="s">
        <v>441</v>
      </c>
      <c r="Y42" s="11" t="s">
        <v>245</v>
      </c>
      <c r="Z42" s="11" t="s">
        <v>442</v>
      </c>
      <c r="AA42" s="12">
        <v>0.27076</v>
      </c>
      <c r="AB42" s="11" t="s">
        <v>443</v>
      </c>
      <c r="AC42" s="11" t="s">
        <v>444</v>
      </c>
      <c r="AD42" s="11" t="s">
        <v>211</v>
      </c>
      <c r="AE42" s="11" t="s">
        <v>215</v>
      </c>
      <c r="AF42" s="11" t="s">
        <v>445</v>
      </c>
      <c r="AG42" s="11" t="s">
        <v>446</v>
      </c>
      <c r="AH42" s="11" t="s">
        <v>447</v>
      </c>
      <c r="AI42" s="14">
        <v>0.64</v>
      </c>
      <c r="AJ42" s="11" t="s">
        <v>45</v>
      </c>
      <c r="AK42" s="11" t="s">
        <v>45</v>
      </c>
      <c r="AL42" s="11" t="s">
        <v>45</v>
      </c>
      <c r="AM42" s="11" t="s">
        <v>45</v>
      </c>
      <c r="AN42" s="11" t="s">
        <v>45</v>
      </c>
      <c r="AO42" s="11" t="s">
        <v>45</v>
      </c>
      <c r="AP42" s="11" t="s">
        <v>45</v>
      </c>
      <c r="AQ42" s="11" t="s">
        <v>45</v>
      </c>
      <c r="AR42" s="11" t="s">
        <v>45</v>
      </c>
      <c r="AS42" s="11" t="s">
        <v>45</v>
      </c>
      <c r="AT42" s="11" t="s">
        <v>45</v>
      </c>
      <c r="AU42" s="11" t="s">
        <v>45</v>
      </c>
      <c r="AV42" s="11" t="s">
        <v>45</v>
      </c>
      <c r="AW42" s="11" t="s">
        <v>45</v>
      </c>
      <c r="AX42" s="12">
        <v>0</v>
      </c>
      <c r="AY42" s="12">
        <v>0</v>
      </c>
    </row>
    <row r="43" spans="1:51">
      <c r="A43" s="11" t="s">
        <v>150</v>
      </c>
      <c r="B43" s="11" t="s">
        <v>151</v>
      </c>
      <c r="C43" s="11" t="s">
        <v>152</v>
      </c>
      <c r="D43" s="21" t="s">
        <v>45</v>
      </c>
      <c r="E43" s="11" t="s">
        <v>1113</v>
      </c>
      <c r="F43" s="25" t="s">
        <v>1109</v>
      </c>
      <c r="G43" s="23">
        <v>7316500</v>
      </c>
      <c r="H43" s="12">
        <v>1523000</v>
      </c>
      <c r="I43" s="11" t="s">
        <v>153</v>
      </c>
      <c r="J43" s="12">
        <v>521146</v>
      </c>
      <c r="K43" s="11" t="s">
        <v>154</v>
      </c>
      <c r="L43" s="13">
        <v>34604</v>
      </c>
      <c r="M43" s="13">
        <v>34637</v>
      </c>
      <c r="N43" s="12">
        <v>10</v>
      </c>
      <c r="O43" s="12">
        <v>9.75</v>
      </c>
      <c r="P43" s="12">
        <v>33</v>
      </c>
      <c r="Q43" s="12">
        <v>1</v>
      </c>
      <c r="R43" s="12">
        <v>1090</v>
      </c>
      <c r="S43" s="11" t="s">
        <v>385</v>
      </c>
      <c r="T43" s="14">
        <v>5.04</v>
      </c>
      <c r="U43" s="11" t="s">
        <v>309</v>
      </c>
      <c r="V43" s="11" t="s">
        <v>208</v>
      </c>
      <c r="X43" s="11" t="s">
        <v>45</v>
      </c>
      <c r="Y43" s="11" t="s">
        <v>363</v>
      </c>
      <c r="Z43" s="11" t="s">
        <v>328</v>
      </c>
      <c r="AA43" s="12">
        <v>0.13967199999999999</v>
      </c>
      <c r="AB43" s="11" t="s">
        <v>183</v>
      </c>
      <c r="AC43" s="11" t="s">
        <v>421</v>
      </c>
      <c r="AD43" s="11" t="s">
        <v>448</v>
      </c>
      <c r="AE43" s="11" t="s">
        <v>331</v>
      </c>
      <c r="AF43" s="11" t="s">
        <v>382</v>
      </c>
      <c r="AG43" s="11" t="s">
        <v>449</v>
      </c>
      <c r="AH43" s="11" t="s">
        <v>257</v>
      </c>
      <c r="AI43" s="14">
        <v>0.76</v>
      </c>
      <c r="AJ43" s="11" t="s">
        <v>45</v>
      </c>
      <c r="AK43" s="11" t="s">
        <v>45</v>
      </c>
      <c r="AL43" s="11" t="s">
        <v>45</v>
      </c>
      <c r="AM43" s="11" t="s">
        <v>45</v>
      </c>
      <c r="AN43" s="11" t="s">
        <v>45</v>
      </c>
      <c r="AO43" s="11" t="s">
        <v>45</v>
      </c>
      <c r="AP43" s="11" t="s">
        <v>45</v>
      </c>
      <c r="AQ43" s="11" t="s">
        <v>45</v>
      </c>
      <c r="AR43" s="11" t="s">
        <v>45</v>
      </c>
      <c r="AS43" s="11" t="s">
        <v>45</v>
      </c>
      <c r="AT43" s="11" t="s">
        <v>45</v>
      </c>
      <c r="AU43" s="11" t="s">
        <v>45</v>
      </c>
      <c r="AV43" s="11" t="s">
        <v>45</v>
      </c>
      <c r="AW43" s="11" t="s">
        <v>45</v>
      </c>
      <c r="AX43" s="12">
        <v>0</v>
      </c>
      <c r="AY43" s="12">
        <v>0</v>
      </c>
    </row>
    <row r="44" spans="1:51">
      <c r="A44" s="11" t="s">
        <v>150</v>
      </c>
      <c r="B44" s="11" t="s">
        <v>151</v>
      </c>
      <c r="C44" s="11" t="s">
        <v>152</v>
      </c>
      <c r="D44" s="21" t="s">
        <v>45</v>
      </c>
      <c r="E44" s="11" t="s">
        <v>1113</v>
      </c>
      <c r="F44" s="25" t="s">
        <v>1109</v>
      </c>
      <c r="G44" s="23">
        <v>7316500</v>
      </c>
      <c r="H44" s="12">
        <v>1523000</v>
      </c>
      <c r="I44" s="11" t="s">
        <v>153</v>
      </c>
      <c r="J44" s="12">
        <v>521156</v>
      </c>
      <c r="K44" s="11" t="s">
        <v>154</v>
      </c>
      <c r="L44" s="13">
        <v>34637</v>
      </c>
      <c r="M44" s="13">
        <v>34665</v>
      </c>
      <c r="N44" s="12">
        <v>11</v>
      </c>
      <c r="O44" s="12">
        <v>9.75</v>
      </c>
      <c r="P44" s="12">
        <v>28</v>
      </c>
      <c r="Q44" s="12">
        <v>1</v>
      </c>
      <c r="R44" s="12">
        <v>530</v>
      </c>
      <c r="S44" s="11" t="s">
        <v>311</v>
      </c>
      <c r="T44" s="14">
        <v>5.13</v>
      </c>
      <c r="U44" s="11" t="s">
        <v>178</v>
      </c>
      <c r="V44" s="11" t="s">
        <v>274</v>
      </c>
      <c r="X44" s="11" t="s">
        <v>45</v>
      </c>
      <c r="Y44" s="11" t="s">
        <v>390</v>
      </c>
      <c r="Z44" s="11" t="s">
        <v>361</v>
      </c>
      <c r="AA44" s="12">
        <v>0.27512599999999998</v>
      </c>
      <c r="AB44" s="11" t="s">
        <v>183</v>
      </c>
      <c r="AC44" s="11" t="s">
        <v>450</v>
      </c>
      <c r="AD44" s="11" t="s">
        <v>451</v>
      </c>
      <c r="AE44" s="11" t="s">
        <v>452</v>
      </c>
      <c r="AF44" s="11" t="s">
        <v>292</v>
      </c>
      <c r="AG44" s="11" t="s">
        <v>196</v>
      </c>
      <c r="AH44" s="11" t="s">
        <v>311</v>
      </c>
      <c r="AI44" s="14">
        <v>1.76</v>
      </c>
      <c r="AJ44" s="11" t="s">
        <v>45</v>
      </c>
      <c r="AK44" s="11" t="s">
        <v>45</v>
      </c>
      <c r="AL44" s="11" t="s">
        <v>45</v>
      </c>
      <c r="AM44" s="11" t="s">
        <v>45</v>
      </c>
      <c r="AN44" s="11" t="s">
        <v>45</v>
      </c>
      <c r="AO44" s="11" t="s">
        <v>45</v>
      </c>
      <c r="AP44" s="11" t="s">
        <v>45</v>
      </c>
      <c r="AQ44" s="11" t="s">
        <v>45</v>
      </c>
      <c r="AR44" s="11" t="s">
        <v>45</v>
      </c>
      <c r="AS44" s="11" t="s">
        <v>45</v>
      </c>
      <c r="AT44" s="11" t="s">
        <v>45</v>
      </c>
      <c r="AU44" s="11" t="s">
        <v>45</v>
      </c>
      <c r="AV44" s="11" t="s">
        <v>45</v>
      </c>
      <c r="AW44" s="11" t="s">
        <v>45</v>
      </c>
      <c r="AX44" s="12">
        <v>0</v>
      </c>
      <c r="AY44" s="12">
        <v>0</v>
      </c>
    </row>
    <row r="45" spans="1:51">
      <c r="A45" s="11" t="s">
        <v>150</v>
      </c>
      <c r="B45" s="11" t="s">
        <v>151</v>
      </c>
      <c r="C45" s="11" t="s">
        <v>152</v>
      </c>
      <c r="D45" s="21" t="s">
        <v>45</v>
      </c>
      <c r="E45" s="11" t="s">
        <v>1113</v>
      </c>
      <c r="F45" s="25" t="s">
        <v>1109</v>
      </c>
      <c r="G45" s="23">
        <v>7316500</v>
      </c>
      <c r="H45" s="12">
        <v>1523000</v>
      </c>
      <c r="I45" s="11" t="s">
        <v>153</v>
      </c>
      <c r="J45" s="12">
        <v>521170</v>
      </c>
      <c r="K45" s="11" t="s">
        <v>154</v>
      </c>
      <c r="L45" s="13">
        <v>34665</v>
      </c>
      <c r="M45" s="13">
        <v>34695</v>
      </c>
      <c r="N45" s="12">
        <v>12</v>
      </c>
      <c r="O45" s="12">
        <v>9.75</v>
      </c>
      <c r="P45" s="12">
        <v>30</v>
      </c>
      <c r="Q45" s="12">
        <v>1</v>
      </c>
      <c r="R45" s="12">
        <v>1170</v>
      </c>
      <c r="S45" s="11" t="s">
        <v>161</v>
      </c>
      <c r="T45" s="14">
        <v>4.8600000000000003</v>
      </c>
      <c r="U45" s="11" t="s">
        <v>400</v>
      </c>
      <c r="V45" s="11" t="s">
        <v>334</v>
      </c>
      <c r="X45" s="11" t="s">
        <v>45</v>
      </c>
      <c r="Y45" s="11" t="s">
        <v>200</v>
      </c>
      <c r="Z45" s="11" t="s">
        <v>431</v>
      </c>
      <c r="AA45" s="12">
        <v>0.191162</v>
      </c>
      <c r="AB45" s="11" t="s">
        <v>322</v>
      </c>
      <c r="AC45" s="11" t="s">
        <v>453</v>
      </c>
      <c r="AD45" s="11" t="s">
        <v>454</v>
      </c>
      <c r="AE45" s="11" t="s">
        <v>455</v>
      </c>
      <c r="AF45" s="11" t="s">
        <v>299</v>
      </c>
      <c r="AG45" s="11" t="s">
        <v>456</v>
      </c>
      <c r="AH45" s="11" t="s">
        <v>457</v>
      </c>
      <c r="AI45" s="14">
        <v>1.49</v>
      </c>
      <c r="AJ45" s="11" t="s">
        <v>45</v>
      </c>
      <c r="AK45" s="11" t="s">
        <v>45</v>
      </c>
      <c r="AL45" s="11" t="s">
        <v>45</v>
      </c>
      <c r="AM45" s="11" t="s">
        <v>45</v>
      </c>
      <c r="AN45" s="11" t="s">
        <v>45</v>
      </c>
      <c r="AO45" s="11" t="s">
        <v>45</v>
      </c>
      <c r="AP45" s="11" t="s">
        <v>45</v>
      </c>
      <c r="AQ45" s="11" t="s">
        <v>45</v>
      </c>
      <c r="AR45" s="11" t="s">
        <v>45</v>
      </c>
      <c r="AS45" s="11" t="s">
        <v>45</v>
      </c>
      <c r="AT45" s="11" t="s">
        <v>45</v>
      </c>
      <c r="AU45" s="11" t="s">
        <v>45</v>
      </c>
      <c r="AV45" s="11" t="s">
        <v>45</v>
      </c>
      <c r="AW45" s="11" t="s">
        <v>45</v>
      </c>
      <c r="AX45" s="12">
        <v>0</v>
      </c>
      <c r="AY45" s="12">
        <v>0</v>
      </c>
    </row>
    <row r="46" spans="1:51">
      <c r="A46" s="11" t="s">
        <v>150</v>
      </c>
      <c r="B46" s="11" t="s">
        <v>151</v>
      </c>
      <c r="C46" s="11" t="s">
        <v>152</v>
      </c>
      <c r="D46" s="21" t="s">
        <v>45</v>
      </c>
      <c r="E46" s="11" t="s">
        <v>1113</v>
      </c>
      <c r="F46" s="25" t="s">
        <v>1109</v>
      </c>
      <c r="G46" s="23">
        <v>7316500</v>
      </c>
      <c r="H46" s="12">
        <v>1523000</v>
      </c>
      <c r="I46" s="11" t="s">
        <v>153</v>
      </c>
      <c r="J46" s="12">
        <v>521180</v>
      </c>
      <c r="K46" s="11" t="s">
        <v>154</v>
      </c>
      <c r="L46" s="13">
        <v>34695</v>
      </c>
      <c r="M46" s="13">
        <v>34729</v>
      </c>
      <c r="N46" s="12">
        <v>1</v>
      </c>
      <c r="O46" s="12">
        <v>9.75</v>
      </c>
      <c r="P46" s="12">
        <v>34</v>
      </c>
      <c r="Q46" s="12">
        <v>1</v>
      </c>
      <c r="R46" s="12">
        <v>1090</v>
      </c>
      <c r="S46" s="11" t="s">
        <v>385</v>
      </c>
      <c r="T46" s="14">
        <v>4.8</v>
      </c>
      <c r="U46" s="11" t="s">
        <v>340</v>
      </c>
      <c r="V46" s="11" t="s">
        <v>179</v>
      </c>
      <c r="X46" s="11" t="s">
        <v>45</v>
      </c>
      <c r="Y46" s="11" t="s">
        <v>390</v>
      </c>
      <c r="Z46" s="11" t="s">
        <v>458</v>
      </c>
      <c r="AA46" s="12">
        <v>0.26496199999999998</v>
      </c>
      <c r="AB46" s="11" t="s">
        <v>212</v>
      </c>
      <c r="AC46" s="11" t="s">
        <v>459</v>
      </c>
      <c r="AD46" s="11" t="s">
        <v>460</v>
      </c>
      <c r="AE46" s="11" t="s">
        <v>461</v>
      </c>
      <c r="AF46" s="11" t="s">
        <v>203</v>
      </c>
      <c r="AG46" s="11" t="s">
        <v>194</v>
      </c>
      <c r="AH46" s="11" t="s">
        <v>237</v>
      </c>
      <c r="AI46" s="14">
        <v>1.87</v>
      </c>
      <c r="AJ46" s="11" t="s">
        <v>45</v>
      </c>
      <c r="AK46" s="11" t="s">
        <v>45</v>
      </c>
      <c r="AL46" s="11" t="s">
        <v>45</v>
      </c>
      <c r="AM46" s="11" t="s">
        <v>45</v>
      </c>
      <c r="AN46" s="11" t="s">
        <v>45</v>
      </c>
      <c r="AO46" s="11" t="s">
        <v>45</v>
      </c>
      <c r="AP46" s="11" t="s">
        <v>45</v>
      </c>
      <c r="AQ46" s="11" t="s">
        <v>45</v>
      </c>
      <c r="AR46" s="11" t="s">
        <v>45</v>
      </c>
      <c r="AS46" s="11" t="s">
        <v>45</v>
      </c>
      <c r="AT46" s="11" t="s">
        <v>45</v>
      </c>
      <c r="AU46" s="11" t="s">
        <v>45</v>
      </c>
      <c r="AV46" s="11" t="s">
        <v>45</v>
      </c>
      <c r="AW46" s="11" t="s">
        <v>45</v>
      </c>
      <c r="AX46" s="12">
        <v>0</v>
      </c>
      <c r="AY46" s="12">
        <v>0</v>
      </c>
    </row>
    <row r="47" spans="1:51">
      <c r="A47" s="11" t="s">
        <v>150</v>
      </c>
      <c r="B47" s="11" t="s">
        <v>151</v>
      </c>
      <c r="C47" s="11" t="s">
        <v>152</v>
      </c>
      <c r="D47" s="21" t="s">
        <v>45</v>
      </c>
      <c r="E47" s="11" t="s">
        <v>1113</v>
      </c>
      <c r="F47" s="25" t="s">
        <v>1109</v>
      </c>
      <c r="G47" s="23">
        <v>7316500</v>
      </c>
      <c r="H47" s="12">
        <v>1523000</v>
      </c>
      <c r="I47" s="11" t="s">
        <v>153</v>
      </c>
      <c r="J47" s="12">
        <v>521190</v>
      </c>
      <c r="K47" s="11" t="s">
        <v>154</v>
      </c>
      <c r="L47" s="13">
        <v>34729</v>
      </c>
      <c r="M47" s="13">
        <v>34757</v>
      </c>
      <c r="N47" s="12">
        <v>2</v>
      </c>
      <c r="O47" s="12">
        <v>9.75</v>
      </c>
      <c r="P47" s="12">
        <v>28</v>
      </c>
      <c r="Q47" s="12">
        <v>1</v>
      </c>
      <c r="R47" s="12">
        <v>2050</v>
      </c>
      <c r="S47" s="11" t="s">
        <v>419</v>
      </c>
      <c r="T47" s="14">
        <v>4.76</v>
      </c>
      <c r="U47" s="11" t="s">
        <v>319</v>
      </c>
      <c r="V47" s="11" t="s">
        <v>243</v>
      </c>
      <c r="X47" s="11" t="s">
        <v>45</v>
      </c>
      <c r="Y47" s="11" t="s">
        <v>231</v>
      </c>
      <c r="Z47" s="11" t="s">
        <v>462</v>
      </c>
      <c r="AA47" s="12">
        <v>0.122742</v>
      </c>
      <c r="AB47" s="11" t="s">
        <v>193</v>
      </c>
      <c r="AC47" s="11" t="s">
        <v>463</v>
      </c>
      <c r="AD47" s="11" t="s">
        <v>255</v>
      </c>
      <c r="AE47" s="11" t="s">
        <v>464</v>
      </c>
      <c r="AF47" s="11" t="s">
        <v>391</v>
      </c>
      <c r="AG47" s="11" t="s">
        <v>386</v>
      </c>
      <c r="AH47" s="11" t="s">
        <v>221</v>
      </c>
      <c r="AI47" s="14">
        <v>0.99</v>
      </c>
      <c r="AJ47" s="11" t="s">
        <v>45</v>
      </c>
      <c r="AK47" s="11" t="s">
        <v>45</v>
      </c>
      <c r="AL47" s="11" t="s">
        <v>45</v>
      </c>
      <c r="AM47" s="11" t="s">
        <v>45</v>
      </c>
      <c r="AN47" s="11" t="s">
        <v>45</v>
      </c>
      <c r="AO47" s="11" t="s">
        <v>45</v>
      </c>
      <c r="AP47" s="11" t="s">
        <v>45</v>
      </c>
      <c r="AQ47" s="11" t="s">
        <v>45</v>
      </c>
      <c r="AR47" s="11" t="s">
        <v>45</v>
      </c>
      <c r="AS47" s="11" t="s">
        <v>45</v>
      </c>
      <c r="AT47" s="11" t="s">
        <v>45</v>
      </c>
      <c r="AU47" s="11" t="s">
        <v>45</v>
      </c>
      <c r="AV47" s="11" t="s">
        <v>45</v>
      </c>
      <c r="AW47" s="11" t="s">
        <v>45</v>
      </c>
      <c r="AX47" s="12">
        <v>0</v>
      </c>
      <c r="AY47" s="12">
        <v>0</v>
      </c>
    </row>
    <row r="48" spans="1:51">
      <c r="A48" s="11" t="s">
        <v>150</v>
      </c>
      <c r="B48" s="11" t="s">
        <v>151</v>
      </c>
      <c r="C48" s="11" t="s">
        <v>152</v>
      </c>
      <c r="D48" s="21" t="s">
        <v>45</v>
      </c>
      <c r="E48" s="11" t="s">
        <v>1113</v>
      </c>
      <c r="F48" s="25" t="s">
        <v>1109</v>
      </c>
      <c r="G48" s="23">
        <v>7316500</v>
      </c>
      <c r="H48" s="12">
        <v>1523000</v>
      </c>
      <c r="I48" s="11" t="s">
        <v>153</v>
      </c>
      <c r="J48" s="12">
        <v>521200</v>
      </c>
      <c r="K48" s="11" t="s">
        <v>154</v>
      </c>
      <c r="L48" s="13">
        <v>34757</v>
      </c>
      <c r="M48" s="13">
        <v>34785</v>
      </c>
      <c r="N48" s="12">
        <v>3</v>
      </c>
      <c r="O48" s="12">
        <v>9.75</v>
      </c>
      <c r="P48" s="12">
        <v>28</v>
      </c>
      <c r="Q48" s="12">
        <v>1</v>
      </c>
      <c r="R48" s="12">
        <v>1210</v>
      </c>
      <c r="S48" s="11" t="s">
        <v>465</v>
      </c>
      <c r="T48" s="14">
        <v>4.67</v>
      </c>
      <c r="U48" s="11" t="s">
        <v>367</v>
      </c>
      <c r="V48" s="11" t="s">
        <v>167</v>
      </c>
      <c r="X48" s="11" t="s">
        <v>45</v>
      </c>
      <c r="Y48" s="11" t="s">
        <v>369</v>
      </c>
      <c r="Z48" s="11" t="s">
        <v>358</v>
      </c>
      <c r="AA48" s="12">
        <v>0.41752600000000001</v>
      </c>
      <c r="AB48" s="11" t="s">
        <v>466</v>
      </c>
      <c r="AC48" s="11" t="s">
        <v>467</v>
      </c>
      <c r="AD48" s="11" t="s">
        <v>246</v>
      </c>
      <c r="AE48" s="11" t="s">
        <v>468</v>
      </c>
      <c r="AF48" s="11" t="s">
        <v>469</v>
      </c>
      <c r="AG48" s="11" t="s">
        <v>470</v>
      </c>
      <c r="AH48" s="11" t="s">
        <v>471</v>
      </c>
      <c r="AI48" s="14">
        <v>1.44</v>
      </c>
      <c r="AJ48" s="11" t="s">
        <v>45</v>
      </c>
      <c r="AK48" s="11" t="s">
        <v>45</v>
      </c>
      <c r="AL48" s="11" t="s">
        <v>45</v>
      </c>
      <c r="AM48" s="11" t="s">
        <v>45</v>
      </c>
      <c r="AN48" s="11" t="s">
        <v>45</v>
      </c>
      <c r="AO48" s="11" t="s">
        <v>45</v>
      </c>
      <c r="AP48" s="11" t="s">
        <v>45</v>
      </c>
      <c r="AQ48" s="11" t="s">
        <v>45</v>
      </c>
      <c r="AR48" s="11" t="s">
        <v>45</v>
      </c>
      <c r="AS48" s="11" t="s">
        <v>45</v>
      </c>
      <c r="AT48" s="11" t="s">
        <v>45</v>
      </c>
      <c r="AU48" s="11" t="s">
        <v>45</v>
      </c>
      <c r="AV48" s="11" t="s">
        <v>45</v>
      </c>
      <c r="AW48" s="11" t="s">
        <v>45</v>
      </c>
      <c r="AX48" s="12">
        <v>0</v>
      </c>
      <c r="AY48" s="12">
        <v>0</v>
      </c>
    </row>
    <row r="49" spans="1:51">
      <c r="A49" s="11" t="s">
        <v>150</v>
      </c>
      <c r="B49" s="11" t="s">
        <v>151</v>
      </c>
      <c r="C49" s="11" t="s">
        <v>152</v>
      </c>
      <c r="D49" s="21" t="s">
        <v>45</v>
      </c>
      <c r="E49" s="11" t="s">
        <v>1113</v>
      </c>
      <c r="F49" s="25" t="s">
        <v>1109</v>
      </c>
      <c r="G49" s="23">
        <v>7316500</v>
      </c>
      <c r="H49" s="12">
        <v>1523000</v>
      </c>
      <c r="I49" s="11" t="s">
        <v>153</v>
      </c>
      <c r="J49" s="12">
        <v>521210</v>
      </c>
      <c r="K49" s="11" t="s">
        <v>154</v>
      </c>
      <c r="L49" s="13">
        <v>34785</v>
      </c>
      <c r="M49" s="13">
        <v>34813</v>
      </c>
      <c r="N49" s="12">
        <v>4</v>
      </c>
      <c r="O49" s="12">
        <v>9.75</v>
      </c>
      <c r="P49" s="12">
        <v>28</v>
      </c>
      <c r="Q49" s="12">
        <v>1</v>
      </c>
      <c r="R49" s="12">
        <v>770</v>
      </c>
      <c r="S49" s="11" t="s">
        <v>277</v>
      </c>
      <c r="T49" s="14">
        <v>4.4400000000000004</v>
      </c>
      <c r="U49" s="11" t="s">
        <v>472</v>
      </c>
      <c r="V49" s="11" t="s">
        <v>167</v>
      </c>
      <c r="X49" s="11" t="s">
        <v>45</v>
      </c>
      <c r="Y49" s="11" t="s">
        <v>306</v>
      </c>
      <c r="Z49" s="11" t="s">
        <v>473</v>
      </c>
      <c r="AA49" s="12">
        <v>0.42135600000000001</v>
      </c>
      <c r="AB49" s="11" t="s">
        <v>391</v>
      </c>
      <c r="AC49" s="11" t="s">
        <v>474</v>
      </c>
      <c r="AD49" s="11" t="s">
        <v>475</v>
      </c>
      <c r="AE49" s="11" t="s">
        <v>476</v>
      </c>
      <c r="AF49" s="11" t="s">
        <v>317</v>
      </c>
      <c r="AG49" s="11" t="s">
        <v>477</v>
      </c>
      <c r="AH49" s="11" t="s">
        <v>457</v>
      </c>
      <c r="AI49" s="14">
        <v>1.6</v>
      </c>
      <c r="AJ49" s="11" t="s">
        <v>45</v>
      </c>
      <c r="AK49" s="11" t="s">
        <v>45</v>
      </c>
      <c r="AL49" s="11" t="s">
        <v>45</v>
      </c>
      <c r="AM49" s="11" t="s">
        <v>45</v>
      </c>
      <c r="AN49" s="11" t="s">
        <v>45</v>
      </c>
      <c r="AO49" s="11" t="s">
        <v>45</v>
      </c>
      <c r="AP49" s="11" t="s">
        <v>45</v>
      </c>
      <c r="AQ49" s="11" t="s">
        <v>45</v>
      </c>
      <c r="AR49" s="11" t="s">
        <v>45</v>
      </c>
      <c r="AS49" s="11" t="s">
        <v>45</v>
      </c>
      <c r="AT49" s="11" t="s">
        <v>45</v>
      </c>
      <c r="AU49" s="11" t="s">
        <v>45</v>
      </c>
      <c r="AV49" s="11" t="s">
        <v>45</v>
      </c>
      <c r="AW49" s="11" t="s">
        <v>45</v>
      </c>
      <c r="AX49" s="12">
        <v>0</v>
      </c>
      <c r="AY49" s="12">
        <v>0</v>
      </c>
    </row>
    <row r="50" spans="1:51">
      <c r="A50" s="11" t="s">
        <v>150</v>
      </c>
      <c r="B50" s="11" t="s">
        <v>151</v>
      </c>
      <c r="C50" s="11" t="s">
        <v>152</v>
      </c>
      <c r="D50" s="21" t="s">
        <v>45</v>
      </c>
      <c r="E50" s="11" t="s">
        <v>1113</v>
      </c>
      <c r="F50" s="25" t="s">
        <v>1109</v>
      </c>
      <c r="G50" s="23">
        <v>7316500</v>
      </c>
      <c r="H50" s="12">
        <v>1523000</v>
      </c>
      <c r="I50" s="11" t="s">
        <v>153</v>
      </c>
      <c r="J50" s="12">
        <v>521220</v>
      </c>
      <c r="K50" s="11" t="s">
        <v>154</v>
      </c>
      <c r="L50" s="13">
        <v>34813</v>
      </c>
      <c r="M50" s="13">
        <v>34848</v>
      </c>
      <c r="N50" s="12">
        <v>5</v>
      </c>
      <c r="O50" s="12">
        <v>9.75</v>
      </c>
      <c r="P50" s="12">
        <v>35</v>
      </c>
      <c r="Q50" s="12">
        <v>1</v>
      </c>
      <c r="R50" s="12">
        <v>1160</v>
      </c>
      <c r="S50" s="11" t="s">
        <v>161</v>
      </c>
      <c r="T50" s="14">
        <v>4.82</v>
      </c>
      <c r="U50" s="11" t="s">
        <v>376</v>
      </c>
      <c r="V50" s="11" t="s">
        <v>179</v>
      </c>
      <c r="X50" s="11" t="s">
        <v>45</v>
      </c>
      <c r="Y50" s="11" t="s">
        <v>168</v>
      </c>
      <c r="Z50" s="11" t="s">
        <v>426</v>
      </c>
      <c r="AA50" s="12">
        <v>0.245842</v>
      </c>
      <c r="AB50" s="11" t="s">
        <v>478</v>
      </c>
      <c r="AC50" s="11" t="s">
        <v>383</v>
      </c>
      <c r="AD50" s="11" t="s">
        <v>408</v>
      </c>
      <c r="AE50" s="11" t="s">
        <v>479</v>
      </c>
      <c r="AF50" s="11" t="s">
        <v>268</v>
      </c>
      <c r="AG50" s="11" t="s">
        <v>480</v>
      </c>
      <c r="AH50" s="11" t="s">
        <v>311</v>
      </c>
      <c r="AI50" s="14">
        <v>0.95</v>
      </c>
      <c r="AJ50" s="11" t="s">
        <v>45</v>
      </c>
      <c r="AK50" s="11" t="s">
        <v>45</v>
      </c>
      <c r="AL50" s="11" t="s">
        <v>45</v>
      </c>
      <c r="AM50" s="11" t="s">
        <v>45</v>
      </c>
      <c r="AN50" s="11" t="s">
        <v>45</v>
      </c>
      <c r="AO50" s="11" t="s">
        <v>45</v>
      </c>
      <c r="AP50" s="11" t="s">
        <v>45</v>
      </c>
      <c r="AQ50" s="11" t="s">
        <v>45</v>
      </c>
      <c r="AR50" s="11" t="s">
        <v>45</v>
      </c>
      <c r="AS50" s="11" t="s">
        <v>45</v>
      </c>
      <c r="AT50" s="11" t="s">
        <v>45</v>
      </c>
      <c r="AU50" s="11" t="s">
        <v>45</v>
      </c>
      <c r="AV50" s="11" t="s">
        <v>45</v>
      </c>
      <c r="AW50" s="11" t="s">
        <v>45</v>
      </c>
      <c r="AX50" s="12">
        <v>0</v>
      </c>
      <c r="AY50" s="12">
        <v>0</v>
      </c>
    </row>
    <row r="51" spans="1:51">
      <c r="A51" s="11" t="s">
        <v>150</v>
      </c>
      <c r="B51" s="11" t="s">
        <v>151</v>
      </c>
      <c r="C51" s="11" t="s">
        <v>152</v>
      </c>
      <c r="D51" s="21" t="s">
        <v>45</v>
      </c>
      <c r="E51" s="11" t="s">
        <v>1113</v>
      </c>
      <c r="F51" s="25" t="s">
        <v>1109</v>
      </c>
      <c r="G51" s="23">
        <v>7316500</v>
      </c>
      <c r="H51" s="12">
        <v>1523000</v>
      </c>
      <c r="I51" s="11" t="s">
        <v>153</v>
      </c>
      <c r="J51" s="12">
        <v>521234</v>
      </c>
      <c r="K51" s="11" t="s">
        <v>154</v>
      </c>
      <c r="L51" s="13">
        <v>34848</v>
      </c>
      <c r="M51" s="13">
        <v>34877</v>
      </c>
      <c r="N51" s="12">
        <v>6</v>
      </c>
      <c r="O51" s="12">
        <v>10.15</v>
      </c>
      <c r="P51" s="12">
        <v>29</v>
      </c>
      <c r="Q51" s="12">
        <v>1</v>
      </c>
      <c r="R51" s="12">
        <v>3610</v>
      </c>
      <c r="S51" s="11" t="s">
        <v>223</v>
      </c>
      <c r="T51" s="14">
        <v>4.7300000000000004</v>
      </c>
      <c r="U51" s="11" t="s">
        <v>252</v>
      </c>
      <c r="V51" s="11" t="s">
        <v>368</v>
      </c>
      <c r="X51" s="11" t="s">
        <v>45</v>
      </c>
      <c r="Y51" s="11" t="s">
        <v>306</v>
      </c>
      <c r="Z51" s="11" t="s">
        <v>481</v>
      </c>
      <c r="AA51" s="12">
        <v>0.44630399999999998</v>
      </c>
      <c r="AB51" s="11" t="s">
        <v>482</v>
      </c>
      <c r="AC51" s="11" t="s">
        <v>171</v>
      </c>
      <c r="AD51" s="11" t="s">
        <v>218</v>
      </c>
      <c r="AE51" s="11" t="s">
        <v>483</v>
      </c>
      <c r="AF51" s="11" t="s">
        <v>484</v>
      </c>
      <c r="AG51" s="11" t="s">
        <v>485</v>
      </c>
      <c r="AH51" s="11" t="s">
        <v>486</v>
      </c>
      <c r="AI51" s="14">
        <v>1.36</v>
      </c>
      <c r="AJ51" s="11" t="s">
        <v>45</v>
      </c>
      <c r="AK51" s="11" t="s">
        <v>45</v>
      </c>
      <c r="AL51" s="11" t="s">
        <v>45</v>
      </c>
      <c r="AM51" s="11" t="s">
        <v>45</v>
      </c>
      <c r="AN51" s="11" t="s">
        <v>45</v>
      </c>
      <c r="AO51" s="11" t="s">
        <v>45</v>
      </c>
      <c r="AP51" s="11" t="s">
        <v>45</v>
      </c>
      <c r="AQ51" s="11" t="s">
        <v>45</v>
      </c>
      <c r="AR51" s="11" t="s">
        <v>45</v>
      </c>
      <c r="AS51" s="11" t="s">
        <v>45</v>
      </c>
      <c r="AT51" s="11" t="s">
        <v>45</v>
      </c>
      <c r="AU51" s="11" t="s">
        <v>45</v>
      </c>
      <c r="AV51" s="11" t="s">
        <v>45</v>
      </c>
      <c r="AW51" s="11" t="s">
        <v>45</v>
      </c>
      <c r="AX51" s="12">
        <v>0</v>
      </c>
      <c r="AY51" s="12">
        <v>0</v>
      </c>
    </row>
    <row r="52" spans="1:51">
      <c r="A52" s="11" t="s">
        <v>150</v>
      </c>
      <c r="B52" s="11" t="s">
        <v>151</v>
      </c>
      <c r="C52" s="11" t="s">
        <v>152</v>
      </c>
      <c r="D52" s="21" t="s">
        <v>45</v>
      </c>
      <c r="E52" s="11" t="s">
        <v>1113</v>
      </c>
      <c r="F52" s="25" t="s">
        <v>1109</v>
      </c>
      <c r="G52" s="23">
        <v>7316500</v>
      </c>
      <c r="H52" s="12">
        <v>1523000</v>
      </c>
      <c r="I52" s="11" t="s">
        <v>153</v>
      </c>
      <c r="J52" s="12">
        <v>521244</v>
      </c>
      <c r="K52" s="11" t="s">
        <v>154</v>
      </c>
      <c r="L52" s="13">
        <v>34877</v>
      </c>
      <c r="M52" s="13">
        <v>34912</v>
      </c>
      <c r="N52" s="12">
        <v>7</v>
      </c>
      <c r="O52" s="12">
        <v>10.15</v>
      </c>
      <c r="P52" s="12">
        <v>35</v>
      </c>
      <c r="Q52" s="12">
        <v>1</v>
      </c>
      <c r="R52" s="12">
        <v>1830</v>
      </c>
      <c r="S52" s="11" t="s">
        <v>195</v>
      </c>
      <c r="T52" s="14">
        <v>5.36</v>
      </c>
      <c r="U52" s="11" t="s">
        <v>207</v>
      </c>
      <c r="V52" s="11" t="s">
        <v>157</v>
      </c>
      <c r="X52" s="11" t="s">
        <v>45</v>
      </c>
      <c r="Y52" s="11" t="s">
        <v>305</v>
      </c>
      <c r="Z52" s="11" t="s">
        <v>343</v>
      </c>
      <c r="AA52" s="12">
        <v>0.107228</v>
      </c>
      <c r="AB52" s="11" t="s">
        <v>487</v>
      </c>
      <c r="AC52" s="11" t="s">
        <v>182</v>
      </c>
      <c r="AD52" s="11" t="s">
        <v>220</v>
      </c>
      <c r="AE52" s="11" t="s">
        <v>488</v>
      </c>
      <c r="AF52" s="11" t="s">
        <v>489</v>
      </c>
      <c r="AG52" s="11" t="s">
        <v>386</v>
      </c>
      <c r="AH52" s="11" t="s">
        <v>258</v>
      </c>
      <c r="AI52" s="14">
        <v>0.39</v>
      </c>
      <c r="AJ52" s="11" t="s">
        <v>45</v>
      </c>
      <c r="AK52" s="11" t="s">
        <v>45</v>
      </c>
      <c r="AL52" s="11" t="s">
        <v>45</v>
      </c>
      <c r="AM52" s="11" t="s">
        <v>45</v>
      </c>
      <c r="AN52" s="11" t="s">
        <v>45</v>
      </c>
      <c r="AO52" s="11" t="s">
        <v>45</v>
      </c>
      <c r="AP52" s="11" t="s">
        <v>45</v>
      </c>
      <c r="AQ52" s="11" t="s">
        <v>45</v>
      </c>
      <c r="AR52" s="11" t="s">
        <v>45</v>
      </c>
      <c r="AS52" s="11" t="s">
        <v>45</v>
      </c>
      <c r="AT52" s="11" t="s">
        <v>45</v>
      </c>
      <c r="AU52" s="11" t="s">
        <v>45</v>
      </c>
      <c r="AV52" s="11" t="s">
        <v>45</v>
      </c>
      <c r="AW52" s="11" t="s">
        <v>45</v>
      </c>
      <c r="AX52" s="12">
        <v>0</v>
      </c>
      <c r="AY52" s="12">
        <v>0</v>
      </c>
    </row>
    <row r="53" spans="1:51">
      <c r="A53" s="11" t="s">
        <v>150</v>
      </c>
      <c r="B53" s="11" t="s">
        <v>151</v>
      </c>
      <c r="C53" s="11" t="s">
        <v>152</v>
      </c>
      <c r="D53" s="21" t="s">
        <v>45</v>
      </c>
      <c r="E53" s="11" t="s">
        <v>1113</v>
      </c>
      <c r="F53" s="25" t="s">
        <v>1109</v>
      </c>
      <c r="G53" s="23">
        <v>7316500</v>
      </c>
      <c r="H53" s="12">
        <v>1523000</v>
      </c>
      <c r="I53" s="11" t="s">
        <v>153</v>
      </c>
      <c r="J53" s="12">
        <v>521250</v>
      </c>
      <c r="K53" s="11" t="s">
        <v>154</v>
      </c>
      <c r="L53" s="13">
        <v>34912</v>
      </c>
      <c r="M53" s="13">
        <v>34939</v>
      </c>
      <c r="N53" s="12">
        <v>8</v>
      </c>
      <c r="O53" s="12">
        <v>10.15</v>
      </c>
      <c r="P53" s="12">
        <v>27</v>
      </c>
      <c r="Q53" s="12">
        <v>1</v>
      </c>
      <c r="R53" s="12">
        <v>890</v>
      </c>
      <c r="S53" s="11" t="s">
        <v>382</v>
      </c>
      <c r="T53" s="14">
        <v>5.0199999999999996</v>
      </c>
      <c r="U53" s="11" t="s">
        <v>304</v>
      </c>
      <c r="V53" s="11" t="s">
        <v>208</v>
      </c>
      <c r="X53" s="11" t="s">
        <v>45</v>
      </c>
      <c r="Y53" s="11" t="s">
        <v>231</v>
      </c>
      <c r="Z53" s="11" t="s">
        <v>465</v>
      </c>
      <c r="AA53" s="12">
        <v>0.14353199999999999</v>
      </c>
      <c r="AB53" s="11" t="s">
        <v>161</v>
      </c>
      <c r="AC53" s="11" t="s">
        <v>210</v>
      </c>
      <c r="AD53" s="11" t="s">
        <v>225</v>
      </c>
      <c r="AE53" s="11" t="s">
        <v>387</v>
      </c>
      <c r="AF53" s="11" t="s">
        <v>311</v>
      </c>
      <c r="AG53" s="11" t="s">
        <v>490</v>
      </c>
      <c r="AH53" s="11" t="s">
        <v>327</v>
      </c>
      <c r="AI53" s="14">
        <v>0.36</v>
      </c>
      <c r="AJ53" s="11" t="s">
        <v>45</v>
      </c>
      <c r="AK53" s="11" t="s">
        <v>45</v>
      </c>
      <c r="AL53" s="11" t="s">
        <v>45</v>
      </c>
      <c r="AM53" s="11" t="s">
        <v>45</v>
      </c>
      <c r="AN53" s="11" t="s">
        <v>45</v>
      </c>
      <c r="AO53" s="11" t="s">
        <v>45</v>
      </c>
      <c r="AP53" s="11" t="s">
        <v>45</v>
      </c>
      <c r="AQ53" s="11" t="s">
        <v>45</v>
      </c>
      <c r="AR53" s="11" t="s">
        <v>45</v>
      </c>
      <c r="AS53" s="11" t="s">
        <v>45</v>
      </c>
      <c r="AT53" s="11" t="s">
        <v>45</v>
      </c>
      <c r="AU53" s="11" t="s">
        <v>45</v>
      </c>
      <c r="AV53" s="11" t="s">
        <v>45</v>
      </c>
      <c r="AW53" s="11" t="s">
        <v>45</v>
      </c>
      <c r="AX53" s="12">
        <v>0</v>
      </c>
      <c r="AY53" s="12">
        <v>0</v>
      </c>
    </row>
    <row r="54" spans="1:51">
      <c r="A54" s="11" t="s">
        <v>150</v>
      </c>
      <c r="B54" s="11" t="s">
        <v>151</v>
      </c>
      <c r="C54" s="11" t="s">
        <v>152</v>
      </c>
      <c r="D54" s="21" t="s">
        <v>45</v>
      </c>
      <c r="E54" s="11" t="s">
        <v>1113</v>
      </c>
      <c r="F54" s="25" t="s">
        <v>1109</v>
      </c>
      <c r="G54" s="23">
        <v>7316500</v>
      </c>
      <c r="H54" s="12">
        <v>1523000</v>
      </c>
      <c r="I54" s="11" t="s">
        <v>153</v>
      </c>
      <c r="J54" s="12">
        <v>521262</v>
      </c>
      <c r="K54" s="11" t="s">
        <v>154</v>
      </c>
      <c r="L54" s="13">
        <v>34939</v>
      </c>
      <c r="M54" s="13">
        <v>34967</v>
      </c>
      <c r="N54" s="12">
        <v>9</v>
      </c>
      <c r="O54" s="12">
        <v>10.15</v>
      </c>
      <c r="P54" s="12">
        <v>28</v>
      </c>
      <c r="Q54" s="12">
        <v>1</v>
      </c>
      <c r="R54" s="12">
        <v>530</v>
      </c>
      <c r="S54" s="11" t="s">
        <v>163</v>
      </c>
      <c r="T54" s="14">
        <v>4.68</v>
      </c>
      <c r="U54" s="11" t="s">
        <v>367</v>
      </c>
      <c r="V54" s="11" t="s">
        <v>208</v>
      </c>
      <c r="X54" s="11" t="s">
        <v>45</v>
      </c>
      <c r="Y54" s="11" t="s">
        <v>491</v>
      </c>
      <c r="Z54" s="11" t="s">
        <v>212</v>
      </c>
      <c r="AA54" s="12">
        <v>0.56660200000000005</v>
      </c>
      <c r="AB54" s="11" t="s">
        <v>492</v>
      </c>
      <c r="AC54" s="11" t="s">
        <v>493</v>
      </c>
      <c r="AD54" s="11" t="s">
        <v>318</v>
      </c>
      <c r="AE54" s="11" t="s">
        <v>494</v>
      </c>
      <c r="AF54" s="11" t="s">
        <v>399</v>
      </c>
      <c r="AG54" s="11" t="s">
        <v>495</v>
      </c>
      <c r="AH54" s="11" t="s">
        <v>232</v>
      </c>
      <c r="AI54" s="14">
        <v>1.41</v>
      </c>
      <c r="AJ54" s="11" t="s">
        <v>45</v>
      </c>
      <c r="AK54" s="11" t="s">
        <v>45</v>
      </c>
      <c r="AL54" s="11" t="s">
        <v>45</v>
      </c>
      <c r="AM54" s="11" t="s">
        <v>45</v>
      </c>
      <c r="AN54" s="11" t="s">
        <v>45</v>
      </c>
      <c r="AO54" s="11" t="s">
        <v>45</v>
      </c>
      <c r="AP54" s="11" t="s">
        <v>45</v>
      </c>
      <c r="AQ54" s="11" t="s">
        <v>45</v>
      </c>
      <c r="AR54" s="11" t="s">
        <v>45</v>
      </c>
      <c r="AS54" s="11" t="s">
        <v>45</v>
      </c>
      <c r="AT54" s="11" t="s">
        <v>45</v>
      </c>
      <c r="AU54" s="11" t="s">
        <v>45</v>
      </c>
      <c r="AV54" s="11" t="s">
        <v>45</v>
      </c>
      <c r="AW54" s="11" t="s">
        <v>45</v>
      </c>
      <c r="AX54" s="12">
        <v>0</v>
      </c>
      <c r="AY54" s="12">
        <v>0</v>
      </c>
    </row>
    <row r="55" spans="1:51">
      <c r="A55" s="11" t="s">
        <v>150</v>
      </c>
      <c r="B55" s="11" t="s">
        <v>151</v>
      </c>
      <c r="C55" s="11" t="s">
        <v>152</v>
      </c>
      <c r="D55" s="21" t="s">
        <v>45</v>
      </c>
      <c r="E55" s="11" t="s">
        <v>1113</v>
      </c>
      <c r="F55" s="25" t="s">
        <v>1109</v>
      </c>
      <c r="G55" s="23">
        <v>7316500</v>
      </c>
      <c r="H55" s="12">
        <v>1523000</v>
      </c>
      <c r="I55" s="11" t="s">
        <v>153</v>
      </c>
      <c r="J55" s="12">
        <v>521272</v>
      </c>
      <c r="K55" s="11" t="s">
        <v>154</v>
      </c>
      <c r="L55" s="13">
        <v>34967</v>
      </c>
      <c r="M55" s="13">
        <v>35002</v>
      </c>
      <c r="N55" s="12">
        <v>10</v>
      </c>
      <c r="O55" s="12">
        <v>9.75</v>
      </c>
      <c r="P55" s="12">
        <v>35</v>
      </c>
      <c r="Q55" s="12">
        <v>1</v>
      </c>
      <c r="R55" s="12">
        <v>2160</v>
      </c>
      <c r="S55" s="11" t="s">
        <v>496</v>
      </c>
      <c r="T55" s="14">
        <v>5.76</v>
      </c>
      <c r="U55" s="11" t="s">
        <v>293</v>
      </c>
      <c r="V55" s="11" t="s">
        <v>274</v>
      </c>
      <c r="W55" s="12">
        <v>6.0000000000000001E-3</v>
      </c>
      <c r="X55" s="11" t="s">
        <v>302</v>
      </c>
      <c r="Y55" s="11" t="s">
        <v>444</v>
      </c>
      <c r="Z55" s="11" t="s">
        <v>497</v>
      </c>
      <c r="AA55" s="12">
        <v>0.1769</v>
      </c>
      <c r="AB55" s="11" t="s">
        <v>362</v>
      </c>
      <c r="AC55" s="11" t="s">
        <v>261</v>
      </c>
      <c r="AD55" s="11" t="s">
        <v>498</v>
      </c>
      <c r="AE55" s="11" t="s">
        <v>490</v>
      </c>
      <c r="AF55" s="11" t="s">
        <v>174</v>
      </c>
      <c r="AG55" s="11" t="s">
        <v>186</v>
      </c>
      <c r="AH55" s="11" t="s">
        <v>457</v>
      </c>
      <c r="AI55" s="14">
        <v>0.65</v>
      </c>
      <c r="AJ55" s="11" t="s">
        <v>45</v>
      </c>
      <c r="AK55" s="11" t="s">
        <v>45</v>
      </c>
      <c r="AL55" s="11" t="s">
        <v>45</v>
      </c>
      <c r="AM55" s="11" t="s">
        <v>45</v>
      </c>
      <c r="AN55" s="11" t="s">
        <v>45</v>
      </c>
      <c r="AO55" s="11" t="s">
        <v>45</v>
      </c>
      <c r="AP55" s="11" t="s">
        <v>45</v>
      </c>
      <c r="AQ55" s="11" t="s">
        <v>45</v>
      </c>
      <c r="AR55" s="11" t="s">
        <v>45</v>
      </c>
      <c r="AS55" s="11" t="s">
        <v>45</v>
      </c>
      <c r="AT55" s="11" t="s">
        <v>45</v>
      </c>
      <c r="AU55" s="11" t="s">
        <v>45</v>
      </c>
      <c r="AV55" s="11" t="s">
        <v>45</v>
      </c>
      <c r="AW55" s="11" t="s">
        <v>45</v>
      </c>
      <c r="AX55" s="12">
        <v>0</v>
      </c>
      <c r="AY55" s="12">
        <v>0</v>
      </c>
    </row>
    <row r="56" spans="1:51">
      <c r="A56" s="11" t="s">
        <v>150</v>
      </c>
      <c r="B56" s="11" t="s">
        <v>151</v>
      </c>
      <c r="C56" s="11" t="s">
        <v>152</v>
      </c>
      <c r="D56" s="21" t="s">
        <v>45</v>
      </c>
      <c r="E56" s="11" t="s">
        <v>1113</v>
      </c>
      <c r="F56" s="25" t="s">
        <v>1109</v>
      </c>
      <c r="G56" s="23">
        <v>7316500</v>
      </c>
      <c r="H56" s="12">
        <v>1523000</v>
      </c>
      <c r="I56" s="11" t="s">
        <v>153</v>
      </c>
      <c r="J56" s="12">
        <v>521280</v>
      </c>
      <c r="K56" s="11" t="s">
        <v>154</v>
      </c>
      <c r="L56" s="13">
        <v>35002</v>
      </c>
      <c r="M56" s="13">
        <v>35029</v>
      </c>
      <c r="N56" s="12">
        <v>11</v>
      </c>
      <c r="O56" s="12">
        <v>9.75</v>
      </c>
      <c r="P56" s="12">
        <v>27</v>
      </c>
      <c r="Q56" s="12">
        <v>1</v>
      </c>
      <c r="R56" s="12">
        <v>660</v>
      </c>
      <c r="S56" s="11" t="s">
        <v>388</v>
      </c>
      <c r="T56" s="14">
        <v>5.15</v>
      </c>
      <c r="U56" s="11" t="s">
        <v>178</v>
      </c>
      <c r="V56" s="11" t="s">
        <v>157</v>
      </c>
      <c r="X56" s="11" t="s">
        <v>45</v>
      </c>
      <c r="Y56" s="11" t="s">
        <v>383</v>
      </c>
      <c r="Z56" s="11" t="s">
        <v>257</v>
      </c>
      <c r="AA56" s="12">
        <v>7.2443999999999995E-2</v>
      </c>
      <c r="AB56" s="11" t="s">
        <v>163</v>
      </c>
      <c r="AC56" s="11" t="s">
        <v>390</v>
      </c>
      <c r="AD56" s="11" t="s">
        <v>333</v>
      </c>
      <c r="AE56" s="11" t="s">
        <v>499</v>
      </c>
      <c r="AF56" s="11" t="s">
        <v>165</v>
      </c>
      <c r="AG56" s="11" t="s">
        <v>500</v>
      </c>
      <c r="AH56" s="11" t="s">
        <v>501</v>
      </c>
      <c r="AI56" s="14">
        <v>0.47</v>
      </c>
      <c r="AJ56" s="11" t="s">
        <v>45</v>
      </c>
      <c r="AK56" s="11" t="s">
        <v>45</v>
      </c>
      <c r="AL56" s="11" t="s">
        <v>45</v>
      </c>
      <c r="AM56" s="11" t="s">
        <v>45</v>
      </c>
      <c r="AN56" s="11" t="s">
        <v>45</v>
      </c>
      <c r="AO56" s="11" t="s">
        <v>45</v>
      </c>
      <c r="AP56" s="11" t="s">
        <v>45</v>
      </c>
      <c r="AQ56" s="11" t="s">
        <v>45</v>
      </c>
      <c r="AR56" s="11" t="s">
        <v>45</v>
      </c>
      <c r="AS56" s="11" t="s">
        <v>45</v>
      </c>
      <c r="AT56" s="11" t="s">
        <v>45</v>
      </c>
      <c r="AU56" s="11" t="s">
        <v>45</v>
      </c>
      <c r="AV56" s="11" t="s">
        <v>45</v>
      </c>
      <c r="AW56" s="11" t="s">
        <v>45</v>
      </c>
      <c r="AX56" s="12">
        <v>0</v>
      </c>
      <c r="AY56" s="12">
        <v>1</v>
      </c>
    </row>
    <row r="57" spans="1:51">
      <c r="A57" s="11" t="s">
        <v>150</v>
      </c>
      <c r="B57" s="11" t="s">
        <v>151</v>
      </c>
      <c r="C57" s="11" t="s">
        <v>152</v>
      </c>
      <c r="D57" s="21" t="s">
        <v>45</v>
      </c>
      <c r="E57" s="11" t="s">
        <v>1113</v>
      </c>
      <c r="F57" s="25" t="s">
        <v>1109</v>
      </c>
      <c r="G57" s="23">
        <v>7316500</v>
      </c>
      <c r="H57" s="12">
        <v>1523000</v>
      </c>
      <c r="I57" s="11" t="s">
        <v>153</v>
      </c>
      <c r="J57" s="12">
        <v>521290</v>
      </c>
      <c r="K57" s="11" t="s">
        <v>154</v>
      </c>
      <c r="L57" s="13">
        <v>35029</v>
      </c>
      <c r="M57" s="13">
        <v>35060</v>
      </c>
      <c r="N57" s="12">
        <v>12</v>
      </c>
      <c r="O57" s="12">
        <v>9.75</v>
      </c>
      <c r="P57" s="12">
        <v>31</v>
      </c>
      <c r="Q57" s="12">
        <v>1</v>
      </c>
      <c r="R57" s="12">
        <v>475</v>
      </c>
      <c r="S57" s="11" t="s">
        <v>163</v>
      </c>
      <c r="T57" s="14">
        <v>4.99</v>
      </c>
      <c r="U57" s="11" t="s">
        <v>304</v>
      </c>
      <c r="V57" s="11" t="s">
        <v>157</v>
      </c>
      <c r="X57" s="11" t="s">
        <v>45</v>
      </c>
      <c r="Y57" s="11" t="s">
        <v>168</v>
      </c>
      <c r="Z57" s="11" t="s">
        <v>292</v>
      </c>
      <c r="AA57" s="12">
        <v>0.10585600000000001</v>
      </c>
      <c r="AB57" s="11" t="s">
        <v>165</v>
      </c>
      <c r="AC57" s="11" t="s">
        <v>502</v>
      </c>
      <c r="AD57" s="11" t="s">
        <v>503</v>
      </c>
      <c r="AE57" s="11" t="s">
        <v>424</v>
      </c>
      <c r="AF57" s="11" t="s">
        <v>311</v>
      </c>
      <c r="AG57" s="11" t="s">
        <v>504</v>
      </c>
      <c r="AH57" s="11" t="s">
        <v>230</v>
      </c>
      <c r="AI57" s="14">
        <v>1.79</v>
      </c>
      <c r="AJ57" s="11" t="s">
        <v>45</v>
      </c>
      <c r="AK57" s="11" t="s">
        <v>45</v>
      </c>
      <c r="AL57" s="11" t="s">
        <v>45</v>
      </c>
      <c r="AM57" s="11" t="s">
        <v>45</v>
      </c>
      <c r="AN57" s="11" t="s">
        <v>45</v>
      </c>
      <c r="AO57" s="11" t="s">
        <v>45</v>
      </c>
      <c r="AP57" s="11" t="s">
        <v>45</v>
      </c>
      <c r="AQ57" s="11" t="s">
        <v>45</v>
      </c>
      <c r="AR57" s="11" t="s">
        <v>45</v>
      </c>
      <c r="AS57" s="11" t="s">
        <v>45</v>
      </c>
      <c r="AT57" s="11" t="s">
        <v>45</v>
      </c>
      <c r="AU57" s="11" t="s">
        <v>45</v>
      </c>
      <c r="AV57" s="11" t="s">
        <v>45</v>
      </c>
      <c r="AW57" s="11" t="s">
        <v>45</v>
      </c>
      <c r="AX57" s="12">
        <v>0</v>
      </c>
      <c r="AY57" s="12">
        <v>0</v>
      </c>
    </row>
    <row r="58" spans="1:51">
      <c r="A58" s="11" t="s">
        <v>150</v>
      </c>
      <c r="B58" s="11" t="s">
        <v>151</v>
      </c>
      <c r="C58" s="11" t="s">
        <v>152</v>
      </c>
      <c r="D58" s="21" t="s">
        <v>45</v>
      </c>
      <c r="E58" s="11" t="s">
        <v>1113</v>
      </c>
      <c r="F58" s="25" t="s">
        <v>1109</v>
      </c>
      <c r="G58" s="23">
        <v>7316500</v>
      </c>
      <c r="H58" s="12">
        <v>1523000</v>
      </c>
      <c r="I58" s="11" t="s">
        <v>153</v>
      </c>
      <c r="J58" s="12">
        <v>521306</v>
      </c>
      <c r="K58" s="11" t="s">
        <v>154</v>
      </c>
      <c r="L58" s="13">
        <v>35060</v>
      </c>
      <c r="M58" s="13">
        <v>35093</v>
      </c>
      <c r="N58" s="12">
        <v>1</v>
      </c>
      <c r="O58" s="12">
        <v>9.75</v>
      </c>
      <c r="P58" s="12">
        <v>33</v>
      </c>
      <c r="Q58" s="12">
        <v>1</v>
      </c>
      <c r="R58" s="12">
        <v>310</v>
      </c>
      <c r="S58" s="11" t="s">
        <v>205</v>
      </c>
      <c r="T58" s="14">
        <v>4.47</v>
      </c>
      <c r="U58" s="11" t="s">
        <v>259</v>
      </c>
      <c r="V58" s="11" t="s">
        <v>230</v>
      </c>
      <c r="X58" s="11" t="s">
        <v>45</v>
      </c>
      <c r="Y58" s="11" t="s">
        <v>463</v>
      </c>
      <c r="Z58" s="11" t="s">
        <v>487</v>
      </c>
      <c r="AA58" s="12">
        <v>0.57013400000000003</v>
      </c>
      <c r="AB58" s="11" t="s">
        <v>195</v>
      </c>
      <c r="AC58" s="11" t="s">
        <v>369</v>
      </c>
      <c r="AD58" s="11" t="s">
        <v>232</v>
      </c>
      <c r="AE58" s="11" t="s">
        <v>461</v>
      </c>
      <c r="AF58" s="11" t="s">
        <v>165</v>
      </c>
      <c r="AG58" s="11" t="s">
        <v>479</v>
      </c>
      <c r="AH58" s="11" t="s">
        <v>167</v>
      </c>
      <c r="AI58" s="14">
        <v>1.95</v>
      </c>
      <c r="AJ58" s="11" t="s">
        <v>45</v>
      </c>
      <c r="AK58" s="11" t="s">
        <v>45</v>
      </c>
      <c r="AL58" s="11" t="s">
        <v>45</v>
      </c>
      <c r="AM58" s="11" t="s">
        <v>45</v>
      </c>
      <c r="AN58" s="11" t="s">
        <v>45</v>
      </c>
      <c r="AO58" s="11" t="s">
        <v>45</v>
      </c>
      <c r="AP58" s="11" t="s">
        <v>45</v>
      </c>
      <c r="AQ58" s="11" t="s">
        <v>45</v>
      </c>
      <c r="AR58" s="11" t="s">
        <v>45</v>
      </c>
      <c r="AS58" s="11" t="s">
        <v>45</v>
      </c>
      <c r="AT58" s="11" t="s">
        <v>45</v>
      </c>
      <c r="AU58" s="11" t="s">
        <v>45</v>
      </c>
      <c r="AV58" s="11" t="s">
        <v>45</v>
      </c>
      <c r="AW58" s="11" t="s">
        <v>45</v>
      </c>
      <c r="AX58" s="12">
        <v>0</v>
      </c>
      <c r="AY58" s="12">
        <v>0</v>
      </c>
    </row>
    <row r="59" spans="1:51">
      <c r="A59" s="11" t="s">
        <v>150</v>
      </c>
      <c r="B59" s="11" t="s">
        <v>151</v>
      </c>
      <c r="C59" s="11" t="s">
        <v>152</v>
      </c>
      <c r="D59" s="21" t="s">
        <v>45</v>
      </c>
      <c r="E59" s="11" t="s">
        <v>1113</v>
      </c>
      <c r="F59" s="25" t="s">
        <v>1109</v>
      </c>
      <c r="G59" s="23">
        <v>7316500</v>
      </c>
      <c r="H59" s="12">
        <v>1523000</v>
      </c>
      <c r="I59" s="11" t="s">
        <v>153</v>
      </c>
      <c r="J59" s="12">
        <v>521316</v>
      </c>
      <c r="K59" s="11" t="s">
        <v>154</v>
      </c>
      <c r="L59" s="13">
        <v>35093</v>
      </c>
      <c r="M59" s="13">
        <v>35121</v>
      </c>
      <c r="N59" s="12">
        <v>2</v>
      </c>
      <c r="O59" s="12">
        <v>9.75</v>
      </c>
      <c r="P59" s="12">
        <v>28</v>
      </c>
      <c r="Q59" s="12">
        <v>1</v>
      </c>
      <c r="R59" s="12">
        <v>240</v>
      </c>
      <c r="S59" s="11" t="s">
        <v>260</v>
      </c>
      <c r="T59" s="14">
        <v>4.66</v>
      </c>
      <c r="U59" s="11" t="s">
        <v>250</v>
      </c>
      <c r="V59" s="11" t="s">
        <v>157</v>
      </c>
      <c r="X59" s="11" t="s">
        <v>45</v>
      </c>
      <c r="Y59" s="11" t="s">
        <v>231</v>
      </c>
      <c r="Z59" s="11" t="s">
        <v>243</v>
      </c>
      <c r="AA59" s="12">
        <v>0.121818</v>
      </c>
      <c r="AB59" s="11" t="s">
        <v>205</v>
      </c>
      <c r="AC59" s="11" t="s">
        <v>505</v>
      </c>
      <c r="AD59" s="11" t="s">
        <v>187</v>
      </c>
      <c r="AE59" s="11" t="s">
        <v>506</v>
      </c>
      <c r="AF59" s="11" t="s">
        <v>303</v>
      </c>
      <c r="AG59" s="11" t="s">
        <v>348</v>
      </c>
      <c r="AH59" s="11" t="s">
        <v>208</v>
      </c>
      <c r="AI59" s="14">
        <v>1.19</v>
      </c>
      <c r="AJ59" s="11" t="s">
        <v>45</v>
      </c>
      <c r="AK59" s="11" t="s">
        <v>45</v>
      </c>
      <c r="AL59" s="11" t="s">
        <v>45</v>
      </c>
      <c r="AM59" s="11" t="s">
        <v>45</v>
      </c>
      <c r="AN59" s="11" t="s">
        <v>45</v>
      </c>
      <c r="AO59" s="11" t="s">
        <v>45</v>
      </c>
      <c r="AP59" s="11" t="s">
        <v>45</v>
      </c>
      <c r="AQ59" s="11" t="s">
        <v>45</v>
      </c>
      <c r="AR59" s="11" t="s">
        <v>45</v>
      </c>
      <c r="AS59" s="11" t="s">
        <v>45</v>
      </c>
      <c r="AT59" s="11" t="s">
        <v>45</v>
      </c>
      <c r="AU59" s="11" t="s">
        <v>45</v>
      </c>
      <c r="AV59" s="11" t="s">
        <v>45</v>
      </c>
      <c r="AW59" s="11" t="s">
        <v>45</v>
      </c>
      <c r="AX59" s="12">
        <v>0</v>
      </c>
      <c r="AY59" s="12">
        <v>0</v>
      </c>
    </row>
    <row r="60" spans="1:51">
      <c r="A60" s="11" t="s">
        <v>150</v>
      </c>
      <c r="B60" s="11" t="s">
        <v>151</v>
      </c>
      <c r="C60" s="11" t="s">
        <v>152</v>
      </c>
      <c r="D60" s="21" t="s">
        <v>45</v>
      </c>
      <c r="E60" s="11" t="s">
        <v>1113</v>
      </c>
      <c r="F60" s="25" t="s">
        <v>1109</v>
      </c>
      <c r="G60" s="23">
        <v>7316500</v>
      </c>
      <c r="H60" s="12">
        <v>1523000</v>
      </c>
      <c r="I60" s="11" t="s">
        <v>153</v>
      </c>
      <c r="J60" s="12">
        <v>521326</v>
      </c>
      <c r="K60" s="11" t="s">
        <v>154</v>
      </c>
      <c r="L60" s="13">
        <v>35121</v>
      </c>
      <c r="M60" s="13">
        <v>35149</v>
      </c>
      <c r="N60" s="12">
        <v>3</v>
      </c>
      <c r="O60" s="12">
        <v>9.75</v>
      </c>
      <c r="P60" s="12">
        <v>28</v>
      </c>
      <c r="Q60" s="12">
        <v>1</v>
      </c>
      <c r="R60" s="12">
        <v>150</v>
      </c>
      <c r="S60" s="11" t="s">
        <v>334</v>
      </c>
      <c r="T60" s="14">
        <v>4.7699999999999996</v>
      </c>
      <c r="U60" s="11" t="s">
        <v>319</v>
      </c>
      <c r="V60" s="11" t="s">
        <v>274</v>
      </c>
      <c r="X60" s="11" t="s">
        <v>45</v>
      </c>
      <c r="Y60" s="11" t="s">
        <v>507</v>
      </c>
      <c r="Z60" s="11" t="s">
        <v>165</v>
      </c>
      <c r="AA60" s="12">
        <v>0.30904599999999999</v>
      </c>
      <c r="AB60" s="11" t="s">
        <v>273</v>
      </c>
      <c r="AC60" s="11" t="s">
        <v>508</v>
      </c>
      <c r="AD60" s="11" t="s">
        <v>220</v>
      </c>
      <c r="AE60" s="11" t="s">
        <v>509</v>
      </c>
      <c r="AF60" s="11" t="s">
        <v>260</v>
      </c>
      <c r="AG60" s="11" t="s">
        <v>510</v>
      </c>
      <c r="AH60" s="11" t="s">
        <v>179</v>
      </c>
      <c r="AI60" s="14">
        <v>1.1399999999999999</v>
      </c>
      <c r="AJ60" s="11" t="s">
        <v>45</v>
      </c>
      <c r="AK60" s="11" t="s">
        <v>45</v>
      </c>
      <c r="AL60" s="11" t="s">
        <v>45</v>
      </c>
      <c r="AM60" s="11" t="s">
        <v>45</v>
      </c>
      <c r="AN60" s="11" t="s">
        <v>45</v>
      </c>
      <c r="AO60" s="11" t="s">
        <v>45</v>
      </c>
      <c r="AP60" s="11" t="s">
        <v>45</v>
      </c>
      <c r="AQ60" s="11" t="s">
        <v>45</v>
      </c>
      <c r="AR60" s="11" t="s">
        <v>45</v>
      </c>
      <c r="AS60" s="11" t="s">
        <v>45</v>
      </c>
      <c r="AT60" s="11" t="s">
        <v>45</v>
      </c>
      <c r="AU60" s="11" t="s">
        <v>45</v>
      </c>
      <c r="AV60" s="11" t="s">
        <v>45</v>
      </c>
      <c r="AW60" s="11" t="s">
        <v>45</v>
      </c>
      <c r="AX60" s="12">
        <v>0</v>
      </c>
      <c r="AY60" s="12">
        <v>0</v>
      </c>
    </row>
    <row r="61" spans="1:51">
      <c r="A61" s="11" t="s">
        <v>150</v>
      </c>
      <c r="B61" s="11" t="s">
        <v>151</v>
      </c>
      <c r="C61" s="11" t="s">
        <v>152</v>
      </c>
      <c r="D61" s="21" t="s">
        <v>45</v>
      </c>
      <c r="E61" s="11" t="s">
        <v>1113</v>
      </c>
      <c r="F61" s="25" t="s">
        <v>1109</v>
      </c>
      <c r="G61" s="23">
        <v>7316500</v>
      </c>
      <c r="H61" s="12">
        <v>1523000</v>
      </c>
      <c r="I61" s="11" t="s">
        <v>153</v>
      </c>
      <c r="J61" s="12">
        <v>521336</v>
      </c>
      <c r="K61" s="11" t="s">
        <v>154</v>
      </c>
      <c r="L61" s="13">
        <v>35149</v>
      </c>
      <c r="M61" s="13">
        <v>35184</v>
      </c>
      <c r="N61" s="12">
        <v>4</v>
      </c>
      <c r="O61" s="12">
        <v>9.75</v>
      </c>
      <c r="P61" s="12">
        <v>35</v>
      </c>
      <c r="Q61" s="12">
        <v>1</v>
      </c>
      <c r="R61" s="12">
        <v>1330</v>
      </c>
      <c r="S61" s="11" t="s">
        <v>232</v>
      </c>
      <c r="T61" s="14">
        <v>5.38</v>
      </c>
      <c r="U61" s="11" t="s">
        <v>207</v>
      </c>
      <c r="V61" s="11" t="s">
        <v>157</v>
      </c>
      <c r="X61" s="11" t="s">
        <v>45</v>
      </c>
      <c r="Y61" s="11" t="s">
        <v>507</v>
      </c>
      <c r="Z61" s="11" t="s">
        <v>511</v>
      </c>
      <c r="AA61" s="12">
        <v>0.30765999999999999</v>
      </c>
      <c r="AB61" s="11" t="s">
        <v>512</v>
      </c>
      <c r="AC61" s="11" t="s">
        <v>513</v>
      </c>
      <c r="AD61" s="11" t="s">
        <v>514</v>
      </c>
      <c r="AE61" s="11" t="s">
        <v>515</v>
      </c>
      <c r="AF61" s="11" t="s">
        <v>516</v>
      </c>
      <c r="AG61" s="11" t="s">
        <v>397</v>
      </c>
      <c r="AH61" s="11" t="s">
        <v>431</v>
      </c>
      <c r="AI61" s="14">
        <v>1.19</v>
      </c>
      <c r="AJ61" s="11" t="s">
        <v>45</v>
      </c>
      <c r="AK61" s="11" t="s">
        <v>45</v>
      </c>
      <c r="AL61" s="11" t="s">
        <v>45</v>
      </c>
      <c r="AM61" s="11" t="s">
        <v>45</v>
      </c>
      <c r="AN61" s="11" t="s">
        <v>45</v>
      </c>
      <c r="AO61" s="11" t="s">
        <v>45</v>
      </c>
      <c r="AP61" s="11" t="s">
        <v>45</v>
      </c>
      <c r="AQ61" s="11" t="s">
        <v>45</v>
      </c>
      <c r="AR61" s="11" t="s">
        <v>45</v>
      </c>
      <c r="AS61" s="11" t="s">
        <v>45</v>
      </c>
      <c r="AT61" s="11" t="s">
        <v>45</v>
      </c>
      <c r="AU61" s="11" t="s">
        <v>45</v>
      </c>
      <c r="AV61" s="11" t="s">
        <v>45</v>
      </c>
      <c r="AW61" s="11" t="s">
        <v>45</v>
      </c>
      <c r="AX61" s="12">
        <v>0</v>
      </c>
      <c r="AY61" s="12">
        <v>0</v>
      </c>
    </row>
    <row r="62" spans="1:51">
      <c r="A62" s="11" t="s">
        <v>150</v>
      </c>
      <c r="B62" s="11" t="s">
        <v>151</v>
      </c>
      <c r="C62" s="11" t="s">
        <v>152</v>
      </c>
      <c r="D62" s="21" t="s">
        <v>45</v>
      </c>
      <c r="E62" s="11" t="s">
        <v>1113</v>
      </c>
      <c r="F62" s="25" t="s">
        <v>1109</v>
      </c>
      <c r="G62" s="23">
        <v>7316500</v>
      </c>
      <c r="H62" s="12">
        <v>1523000</v>
      </c>
      <c r="I62" s="11" t="s">
        <v>153</v>
      </c>
      <c r="J62" s="12">
        <v>521346</v>
      </c>
      <c r="K62" s="11" t="s">
        <v>154</v>
      </c>
      <c r="L62" s="13">
        <v>35184</v>
      </c>
      <c r="M62" s="13">
        <v>35213</v>
      </c>
      <c r="N62" s="12">
        <v>5</v>
      </c>
      <c r="O62" s="12">
        <v>10.15</v>
      </c>
      <c r="P62" s="12">
        <v>29</v>
      </c>
      <c r="Q62" s="12">
        <v>1</v>
      </c>
      <c r="R62" s="12">
        <v>1530</v>
      </c>
      <c r="S62" s="11" t="s">
        <v>318</v>
      </c>
      <c r="T62" s="14">
        <v>5.28</v>
      </c>
      <c r="U62" s="11" t="s">
        <v>500</v>
      </c>
      <c r="V62" s="11" t="s">
        <v>157</v>
      </c>
      <c r="X62" s="11" t="s">
        <v>45</v>
      </c>
      <c r="Y62" s="11" t="s">
        <v>507</v>
      </c>
      <c r="Z62" s="11" t="s">
        <v>448</v>
      </c>
      <c r="AA62" s="12">
        <v>0.32383000000000001</v>
      </c>
      <c r="AB62" s="11" t="s">
        <v>517</v>
      </c>
      <c r="AC62" s="11" t="s">
        <v>518</v>
      </c>
      <c r="AD62" s="11" t="s">
        <v>312</v>
      </c>
      <c r="AE62" s="11" t="s">
        <v>519</v>
      </c>
      <c r="AF62" s="11" t="s">
        <v>177</v>
      </c>
      <c r="AG62" s="11" t="s">
        <v>520</v>
      </c>
      <c r="AH62" s="11" t="s">
        <v>521</v>
      </c>
      <c r="AI62" s="14">
        <v>1.1299999999999999</v>
      </c>
      <c r="AJ62" s="11" t="s">
        <v>45</v>
      </c>
      <c r="AK62" s="11" t="s">
        <v>45</v>
      </c>
      <c r="AL62" s="11" t="s">
        <v>45</v>
      </c>
      <c r="AM62" s="11" t="s">
        <v>45</v>
      </c>
      <c r="AN62" s="11" t="s">
        <v>45</v>
      </c>
      <c r="AO62" s="11" t="s">
        <v>45</v>
      </c>
      <c r="AP62" s="11" t="s">
        <v>45</v>
      </c>
      <c r="AQ62" s="11" t="s">
        <v>45</v>
      </c>
      <c r="AR62" s="11" t="s">
        <v>45</v>
      </c>
      <c r="AS62" s="11" t="s">
        <v>45</v>
      </c>
      <c r="AT62" s="11" t="s">
        <v>45</v>
      </c>
      <c r="AU62" s="11" t="s">
        <v>45</v>
      </c>
      <c r="AV62" s="11" t="s">
        <v>45</v>
      </c>
      <c r="AW62" s="11" t="s">
        <v>45</v>
      </c>
      <c r="AX62" s="12">
        <v>0</v>
      </c>
      <c r="AY62" s="12">
        <v>0</v>
      </c>
    </row>
    <row r="63" spans="1:51">
      <c r="A63" s="11" t="s">
        <v>150</v>
      </c>
      <c r="B63" s="11" t="s">
        <v>151</v>
      </c>
      <c r="C63" s="11" t="s">
        <v>152</v>
      </c>
      <c r="D63" s="21" t="s">
        <v>45</v>
      </c>
      <c r="E63" s="11" t="s">
        <v>1113</v>
      </c>
      <c r="F63" s="25" t="s">
        <v>1109</v>
      </c>
      <c r="G63" s="23">
        <v>7316500</v>
      </c>
      <c r="H63" s="12">
        <v>1523000</v>
      </c>
      <c r="I63" s="11" t="s">
        <v>153</v>
      </c>
      <c r="J63" s="12">
        <v>521356</v>
      </c>
      <c r="K63" s="11" t="s">
        <v>154</v>
      </c>
      <c r="L63" s="13">
        <v>35213</v>
      </c>
      <c r="M63" s="13">
        <v>35240</v>
      </c>
      <c r="N63" s="12">
        <v>6</v>
      </c>
      <c r="O63" s="12">
        <v>10.15</v>
      </c>
      <c r="P63" s="12">
        <v>27</v>
      </c>
      <c r="Q63" s="12">
        <v>1</v>
      </c>
      <c r="R63" s="12">
        <v>1420</v>
      </c>
      <c r="S63" s="11" t="s">
        <v>332</v>
      </c>
      <c r="T63" s="14">
        <v>4.7300000000000004</v>
      </c>
      <c r="U63" s="11" t="s">
        <v>252</v>
      </c>
      <c r="V63" s="11" t="s">
        <v>260</v>
      </c>
      <c r="X63" s="11" t="s">
        <v>45</v>
      </c>
      <c r="Y63" s="11" t="s">
        <v>275</v>
      </c>
      <c r="Z63" s="11" t="s">
        <v>380</v>
      </c>
      <c r="AA63" s="12">
        <v>0.29214600000000002</v>
      </c>
      <c r="AB63" s="11" t="s">
        <v>416</v>
      </c>
      <c r="AC63" s="11" t="s">
        <v>197</v>
      </c>
      <c r="AD63" s="11" t="s">
        <v>322</v>
      </c>
      <c r="AE63" s="11" t="s">
        <v>437</v>
      </c>
      <c r="AF63" s="11" t="s">
        <v>361</v>
      </c>
      <c r="AG63" s="11" t="s">
        <v>398</v>
      </c>
      <c r="AH63" s="11" t="s">
        <v>225</v>
      </c>
      <c r="AI63" s="14">
        <v>1.05</v>
      </c>
      <c r="AJ63" s="11" t="s">
        <v>45</v>
      </c>
      <c r="AK63" s="11" t="s">
        <v>45</v>
      </c>
      <c r="AL63" s="11" t="s">
        <v>45</v>
      </c>
      <c r="AM63" s="11" t="s">
        <v>45</v>
      </c>
      <c r="AN63" s="11" t="s">
        <v>45</v>
      </c>
      <c r="AO63" s="11" t="s">
        <v>45</v>
      </c>
      <c r="AP63" s="11" t="s">
        <v>45</v>
      </c>
      <c r="AQ63" s="11" t="s">
        <v>45</v>
      </c>
      <c r="AR63" s="11" t="s">
        <v>45</v>
      </c>
      <c r="AS63" s="11" t="s">
        <v>45</v>
      </c>
      <c r="AT63" s="11" t="s">
        <v>45</v>
      </c>
      <c r="AU63" s="11" t="s">
        <v>45</v>
      </c>
      <c r="AV63" s="11" t="s">
        <v>45</v>
      </c>
      <c r="AW63" s="11" t="s">
        <v>45</v>
      </c>
      <c r="AX63" s="12">
        <v>0</v>
      </c>
      <c r="AY63" s="12">
        <v>0</v>
      </c>
    </row>
    <row r="64" spans="1:51">
      <c r="A64" s="11" t="s">
        <v>150</v>
      </c>
      <c r="B64" s="11" t="s">
        <v>151</v>
      </c>
      <c r="C64" s="11" t="s">
        <v>152</v>
      </c>
      <c r="D64" s="21" t="s">
        <v>45</v>
      </c>
      <c r="E64" s="11" t="s">
        <v>1113</v>
      </c>
      <c r="F64" s="25" t="s">
        <v>1109</v>
      </c>
      <c r="G64" s="23">
        <v>7316500</v>
      </c>
      <c r="H64" s="12">
        <v>1523000</v>
      </c>
      <c r="I64" s="11" t="s">
        <v>153</v>
      </c>
      <c r="J64" s="12">
        <v>521366</v>
      </c>
      <c r="K64" s="11" t="s">
        <v>154</v>
      </c>
      <c r="L64" s="13">
        <v>35240</v>
      </c>
      <c r="M64" s="13">
        <v>35275</v>
      </c>
      <c r="N64" s="12">
        <v>7</v>
      </c>
      <c r="O64" s="12">
        <v>10.15</v>
      </c>
      <c r="P64" s="12">
        <v>35</v>
      </c>
      <c r="Q64" s="12">
        <v>1</v>
      </c>
      <c r="R64" s="12">
        <v>2870</v>
      </c>
      <c r="S64" s="11" t="s">
        <v>218</v>
      </c>
      <c r="T64" s="14">
        <v>5.0199999999999996</v>
      </c>
      <c r="U64" s="11" t="s">
        <v>304</v>
      </c>
      <c r="V64" s="11" t="s">
        <v>167</v>
      </c>
      <c r="X64" s="11" t="s">
        <v>45</v>
      </c>
      <c r="Y64" s="11" t="s">
        <v>210</v>
      </c>
      <c r="Z64" s="11" t="s">
        <v>522</v>
      </c>
      <c r="AA64" s="12">
        <v>0.138152</v>
      </c>
      <c r="AB64" s="11" t="s">
        <v>523</v>
      </c>
      <c r="AC64" s="11" t="s">
        <v>524</v>
      </c>
      <c r="AD64" s="11" t="s">
        <v>408</v>
      </c>
      <c r="AE64" s="11" t="s">
        <v>525</v>
      </c>
      <c r="AF64" s="11" t="s">
        <v>526</v>
      </c>
      <c r="AG64" s="11" t="s">
        <v>500</v>
      </c>
      <c r="AH64" s="11" t="s">
        <v>527</v>
      </c>
      <c r="AI64" s="14">
        <v>0.49</v>
      </c>
      <c r="AJ64" s="11" t="s">
        <v>45</v>
      </c>
      <c r="AK64" s="11" t="s">
        <v>45</v>
      </c>
      <c r="AL64" s="11" t="s">
        <v>45</v>
      </c>
      <c r="AM64" s="11" t="s">
        <v>45</v>
      </c>
      <c r="AN64" s="11" t="s">
        <v>45</v>
      </c>
      <c r="AO64" s="11" t="s">
        <v>45</v>
      </c>
      <c r="AP64" s="11" t="s">
        <v>45</v>
      </c>
      <c r="AQ64" s="11" t="s">
        <v>45</v>
      </c>
      <c r="AR64" s="11" t="s">
        <v>45</v>
      </c>
      <c r="AS64" s="11" t="s">
        <v>45</v>
      </c>
      <c r="AT64" s="11" t="s">
        <v>45</v>
      </c>
      <c r="AU64" s="11" t="s">
        <v>45</v>
      </c>
      <c r="AV64" s="11" t="s">
        <v>45</v>
      </c>
      <c r="AW64" s="11" t="s">
        <v>45</v>
      </c>
      <c r="AX64" s="12">
        <v>0</v>
      </c>
      <c r="AY64" s="12">
        <v>2</v>
      </c>
    </row>
    <row r="65" spans="1:51">
      <c r="A65" s="11" t="s">
        <v>150</v>
      </c>
      <c r="B65" s="11" t="s">
        <v>151</v>
      </c>
      <c r="C65" s="11" t="s">
        <v>152</v>
      </c>
      <c r="D65" s="21" t="s">
        <v>45</v>
      </c>
      <c r="E65" s="11" t="s">
        <v>1113</v>
      </c>
      <c r="F65" s="25" t="s">
        <v>1109</v>
      </c>
      <c r="G65" s="23">
        <v>7316500</v>
      </c>
      <c r="H65" s="12">
        <v>1523000</v>
      </c>
      <c r="I65" s="11" t="s">
        <v>153</v>
      </c>
      <c r="J65" s="12">
        <v>521376</v>
      </c>
      <c r="K65" s="11" t="s">
        <v>154</v>
      </c>
      <c r="L65" s="13">
        <v>35275</v>
      </c>
      <c r="M65" s="13">
        <v>35303</v>
      </c>
      <c r="N65" s="12">
        <v>8</v>
      </c>
      <c r="O65" s="12">
        <v>10.15</v>
      </c>
      <c r="P65" s="12">
        <v>28</v>
      </c>
      <c r="Q65" s="12">
        <v>1</v>
      </c>
      <c r="R65" s="12">
        <v>670</v>
      </c>
      <c r="S65" s="11" t="s">
        <v>368</v>
      </c>
      <c r="T65" s="14">
        <v>5.2</v>
      </c>
      <c r="U65" s="11" t="s">
        <v>238</v>
      </c>
      <c r="V65" s="11" t="s">
        <v>274</v>
      </c>
      <c r="X65" s="11" t="s">
        <v>45</v>
      </c>
      <c r="Y65" s="11" t="s">
        <v>200</v>
      </c>
      <c r="Z65" s="11" t="s">
        <v>336</v>
      </c>
      <c r="AA65" s="12">
        <v>0.25538</v>
      </c>
      <c r="AB65" s="11" t="s">
        <v>336</v>
      </c>
      <c r="AC65" s="11" t="s">
        <v>427</v>
      </c>
      <c r="AD65" s="11" t="s">
        <v>368</v>
      </c>
      <c r="AE65" s="11" t="s">
        <v>528</v>
      </c>
      <c r="AF65" s="11" t="s">
        <v>257</v>
      </c>
      <c r="AG65" s="11" t="s">
        <v>529</v>
      </c>
      <c r="AH65" s="11" t="s">
        <v>368</v>
      </c>
      <c r="AI65" s="14">
        <v>0.55000000000000004</v>
      </c>
      <c r="AJ65" s="11" t="s">
        <v>45</v>
      </c>
      <c r="AK65" s="11" t="s">
        <v>45</v>
      </c>
      <c r="AL65" s="11" t="s">
        <v>45</v>
      </c>
      <c r="AM65" s="11" t="s">
        <v>45</v>
      </c>
      <c r="AN65" s="11" t="s">
        <v>45</v>
      </c>
      <c r="AO65" s="11" t="s">
        <v>45</v>
      </c>
      <c r="AP65" s="11" t="s">
        <v>45</v>
      </c>
      <c r="AQ65" s="11" t="s">
        <v>45</v>
      </c>
      <c r="AR65" s="11" t="s">
        <v>45</v>
      </c>
      <c r="AS65" s="11" t="s">
        <v>45</v>
      </c>
      <c r="AT65" s="11" t="s">
        <v>45</v>
      </c>
      <c r="AU65" s="11" t="s">
        <v>45</v>
      </c>
      <c r="AV65" s="11" t="s">
        <v>45</v>
      </c>
      <c r="AW65" s="11" t="s">
        <v>45</v>
      </c>
      <c r="AX65" s="12">
        <v>0</v>
      </c>
      <c r="AY65" s="12">
        <v>0</v>
      </c>
    </row>
    <row r="66" spans="1:51">
      <c r="A66" s="11" t="s">
        <v>150</v>
      </c>
      <c r="B66" s="11" t="s">
        <v>151</v>
      </c>
      <c r="C66" s="11" t="s">
        <v>152</v>
      </c>
      <c r="D66" s="21" t="s">
        <v>45</v>
      </c>
      <c r="E66" s="11" t="s">
        <v>1113</v>
      </c>
      <c r="F66" s="25" t="s">
        <v>1109</v>
      </c>
      <c r="G66" s="23">
        <v>7316500</v>
      </c>
      <c r="H66" s="12">
        <v>1523000</v>
      </c>
      <c r="I66" s="11" t="s">
        <v>153</v>
      </c>
      <c r="J66" s="12">
        <v>521388</v>
      </c>
      <c r="K66" s="11" t="s">
        <v>154</v>
      </c>
      <c r="L66" s="13">
        <v>35303</v>
      </c>
      <c r="M66" s="13">
        <v>35345</v>
      </c>
      <c r="N66" s="12">
        <v>9</v>
      </c>
      <c r="O66" s="12">
        <v>10.15</v>
      </c>
      <c r="P66" s="12">
        <v>42</v>
      </c>
      <c r="Q66" s="12">
        <v>1</v>
      </c>
      <c r="R66" s="12">
        <v>2770</v>
      </c>
      <c r="S66" s="11" t="s">
        <v>174</v>
      </c>
      <c r="T66" s="14">
        <v>5.56</v>
      </c>
      <c r="U66" s="11" t="s">
        <v>440</v>
      </c>
      <c r="V66" s="11" t="s">
        <v>208</v>
      </c>
      <c r="W66" s="12">
        <v>0.02</v>
      </c>
      <c r="X66" s="11" t="s">
        <v>530</v>
      </c>
      <c r="Y66" s="11" t="s">
        <v>410</v>
      </c>
      <c r="Z66" s="11" t="s">
        <v>531</v>
      </c>
      <c r="AA66" s="12">
        <v>0.15181800000000001</v>
      </c>
      <c r="AB66" s="11" t="s">
        <v>199</v>
      </c>
      <c r="AC66" s="11" t="s">
        <v>505</v>
      </c>
      <c r="AD66" s="11" t="s">
        <v>532</v>
      </c>
      <c r="AE66" s="11" t="s">
        <v>525</v>
      </c>
      <c r="AF66" s="11" t="s">
        <v>352</v>
      </c>
      <c r="AG66" s="11" t="s">
        <v>500</v>
      </c>
      <c r="AH66" s="11" t="s">
        <v>533</v>
      </c>
      <c r="AI66" s="14">
        <v>1.38</v>
      </c>
      <c r="AJ66" s="11" t="s">
        <v>45</v>
      </c>
      <c r="AK66" s="11" t="s">
        <v>45</v>
      </c>
      <c r="AL66" s="11" t="s">
        <v>45</v>
      </c>
      <c r="AM66" s="11" t="s">
        <v>45</v>
      </c>
      <c r="AN66" s="11" t="s">
        <v>45</v>
      </c>
      <c r="AO66" s="11" t="s">
        <v>45</v>
      </c>
      <c r="AP66" s="11" t="s">
        <v>45</v>
      </c>
      <c r="AQ66" s="11" t="s">
        <v>45</v>
      </c>
      <c r="AR66" s="11" t="s">
        <v>45</v>
      </c>
      <c r="AS66" s="11" t="s">
        <v>45</v>
      </c>
      <c r="AT66" s="11" t="s">
        <v>45</v>
      </c>
      <c r="AU66" s="11" t="s">
        <v>45</v>
      </c>
      <c r="AV66" s="11" t="s">
        <v>45</v>
      </c>
      <c r="AW66" s="11" t="s">
        <v>45</v>
      </c>
      <c r="AX66" s="12">
        <v>0</v>
      </c>
      <c r="AY66" s="12">
        <v>2</v>
      </c>
    </row>
    <row r="67" spans="1:51">
      <c r="A67" s="11" t="s">
        <v>150</v>
      </c>
      <c r="B67" s="11" t="s">
        <v>151</v>
      </c>
      <c r="C67" s="11" t="s">
        <v>152</v>
      </c>
      <c r="D67" s="21" t="s">
        <v>45</v>
      </c>
      <c r="E67" s="11" t="s">
        <v>1113</v>
      </c>
      <c r="F67" s="25" t="s">
        <v>1109</v>
      </c>
      <c r="G67" s="23">
        <v>7316500</v>
      </c>
      <c r="H67" s="12">
        <v>1523000</v>
      </c>
      <c r="I67" s="11" t="s">
        <v>153</v>
      </c>
      <c r="J67" s="12">
        <v>521396</v>
      </c>
      <c r="K67" s="11" t="s">
        <v>154</v>
      </c>
      <c r="L67" s="13">
        <v>35345</v>
      </c>
      <c r="M67" s="13">
        <v>35366</v>
      </c>
      <c r="N67" s="12">
        <v>10</v>
      </c>
      <c r="O67" s="12">
        <v>9.75</v>
      </c>
      <c r="P67" s="12">
        <v>21</v>
      </c>
      <c r="Q67" s="12">
        <v>1</v>
      </c>
      <c r="R67" s="12">
        <v>1430</v>
      </c>
      <c r="S67" s="11" t="s">
        <v>423</v>
      </c>
      <c r="T67" s="14">
        <v>4.8899999999999997</v>
      </c>
      <c r="U67" s="11" t="s">
        <v>279</v>
      </c>
      <c r="V67" s="11" t="s">
        <v>179</v>
      </c>
      <c r="X67" s="11" t="s">
        <v>45</v>
      </c>
      <c r="Y67" s="11" t="s">
        <v>295</v>
      </c>
      <c r="Z67" s="11" t="s">
        <v>534</v>
      </c>
      <c r="AA67" s="12">
        <v>0.36257800000000001</v>
      </c>
      <c r="AB67" s="11" t="s">
        <v>358</v>
      </c>
      <c r="AC67" s="11" t="s">
        <v>535</v>
      </c>
      <c r="AD67" s="11" t="s">
        <v>536</v>
      </c>
      <c r="AE67" s="11" t="s">
        <v>300</v>
      </c>
      <c r="AF67" s="11" t="s">
        <v>496</v>
      </c>
      <c r="AG67" s="11" t="s">
        <v>413</v>
      </c>
      <c r="AH67" s="11" t="s">
        <v>537</v>
      </c>
      <c r="AI67" s="14">
        <v>1.34</v>
      </c>
      <c r="AJ67" s="11" t="s">
        <v>45</v>
      </c>
      <c r="AK67" s="11" t="s">
        <v>45</v>
      </c>
      <c r="AL67" s="11" t="s">
        <v>45</v>
      </c>
      <c r="AM67" s="11" t="s">
        <v>45</v>
      </c>
      <c r="AN67" s="11" t="s">
        <v>45</v>
      </c>
      <c r="AO67" s="11" t="s">
        <v>45</v>
      </c>
      <c r="AP67" s="11" t="s">
        <v>45</v>
      </c>
      <c r="AQ67" s="11" t="s">
        <v>45</v>
      </c>
      <c r="AR67" s="11" t="s">
        <v>45</v>
      </c>
      <c r="AS67" s="11" t="s">
        <v>45</v>
      </c>
      <c r="AT67" s="11" t="s">
        <v>45</v>
      </c>
      <c r="AU67" s="11" t="s">
        <v>45</v>
      </c>
      <c r="AV67" s="11" t="s">
        <v>45</v>
      </c>
      <c r="AW67" s="11" t="s">
        <v>45</v>
      </c>
      <c r="AX67" s="12">
        <v>0</v>
      </c>
      <c r="AY67" s="12">
        <v>0</v>
      </c>
    </row>
    <row r="68" spans="1:51">
      <c r="A68" s="11" t="s">
        <v>150</v>
      </c>
      <c r="B68" s="11" t="s">
        <v>151</v>
      </c>
      <c r="C68" s="11" t="s">
        <v>152</v>
      </c>
      <c r="D68" s="21" t="s">
        <v>45</v>
      </c>
      <c r="E68" s="11" t="s">
        <v>1113</v>
      </c>
      <c r="F68" s="25" t="s">
        <v>1109</v>
      </c>
      <c r="G68" s="23">
        <v>7316500</v>
      </c>
      <c r="H68" s="12">
        <v>1523000</v>
      </c>
      <c r="I68" s="11" t="s">
        <v>153</v>
      </c>
      <c r="J68" s="12">
        <v>521400</v>
      </c>
      <c r="K68" s="11" t="s">
        <v>154</v>
      </c>
      <c r="L68" s="13">
        <v>35366</v>
      </c>
      <c r="M68" s="13">
        <v>35393</v>
      </c>
      <c r="N68" s="12">
        <v>11</v>
      </c>
      <c r="O68" s="12">
        <v>9.75</v>
      </c>
      <c r="P68" s="12">
        <v>27</v>
      </c>
      <c r="Q68" s="12">
        <v>1</v>
      </c>
      <c r="R68" s="12">
        <v>2030</v>
      </c>
      <c r="S68" s="11" t="s">
        <v>538</v>
      </c>
      <c r="T68" s="14">
        <v>5.23</v>
      </c>
      <c r="U68" s="11" t="s">
        <v>238</v>
      </c>
      <c r="V68" s="11" t="s">
        <v>230</v>
      </c>
      <c r="X68" s="11" t="s">
        <v>45</v>
      </c>
      <c r="Y68" s="11" t="s">
        <v>182</v>
      </c>
      <c r="Z68" s="11" t="s">
        <v>465</v>
      </c>
      <c r="AA68" s="12">
        <v>2.5812000000000002E-2</v>
      </c>
      <c r="AB68" s="11" t="s">
        <v>311</v>
      </c>
      <c r="AC68" s="11" t="s">
        <v>539</v>
      </c>
      <c r="AD68" s="11" t="s">
        <v>540</v>
      </c>
      <c r="AE68" s="11" t="s">
        <v>541</v>
      </c>
      <c r="AF68" s="11" t="s">
        <v>408</v>
      </c>
      <c r="AG68" s="11" t="s">
        <v>500</v>
      </c>
      <c r="AH68" s="11" t="s">
        <v>542</v>
      </c>
      <c r="AI68" s="14">
        <v>0.66</v>
      </c>
      <c r="AJ68" s="11" t="s">
        <v>45</v>
      </c>
      <c r="AK68" s="11" t="s">
        <v>45</v>
      </c>
      <c r="AL68" s="11" t="s">
        <v>45</v>
      </c>
      <c r="AM68" s="11" t="s">
        <v>45</v>
      </c>
      <c r="AN68" s="11" t="s">
        <v>45</v>
      </c>
      <c r="AO68" s="11" t="s">
        <v>45</v>
      </c>
      <c r="AP68" s="11" t="s">
        <v>45</v>
      </c>
      <c r="AQ68" s="11" t="s">
        <v>45</v>
      </c>
      <c r="AR68" s="11" t="s">
        <v>45</v>
      </c>
      <c r="AS68" s="11" t="s">
        <v>45</v>
      </c>
      <c r="AT68" s="11" t="s">
        <v>45</v>
      </c>
      <c r="AU68" s="11" t="s">
        <v>45</v>
      </c>
      <c r="AV68" s="11" t="s">
        <v>45</v>
      </c>
      <c r="AW68" s="11" t="s">
        <v>45</v>
      </c>
      <c r="AX68" s="12">
        <v>0</v>
      </c>
      <c r="AY68" s="12">
        <v>1</v>
      </c>
    </row>
    <row r="69" spans="1:51">
      <c r="A69" s="11" t="s">
        <v>150</v>
      </c>
      <c r="B69" s="11" t="s">
        <v>151</v>
      </c>
      <c r="C69" s="11" t="s">
        <v>152</v>
      </c>
      <c r="D69" s="21" t="s">
        <v>45</v>
      </c>
      <c r="E69" s="11" t="s">
        <v>1113</v>
      </c>
      <c r="F69" s="25" t="s">
        <v>1109</v>
      </c>
      <c r="G69" s="23">
        <v>7316500</v>
      </c>
      <c r="H69" s="12">
        <v>1523000</v>
      </c>
      <c r="I69" s="11" t="s">
        <v>153</v>
      </c>
      <c r="J69" s="12">
        <v>521410</v>
      </c>
      <c r="K69" s="11" t="s">
        <v>154</v>
      </c>
      <c r="L69" s="13">
        <v>35393</v>
      </c>
      <c r="M69" s="13">
        <v>35436</v>
      </c>
      <c r="N69" s="12">
        <v>12</v>
      </c>
      <c r="O69" s="12">
        <v>9.75</v>
      </c>
      <c r="P69" s="12">
        <v>43</v>
      </c>
      <c r="Q69" s="12">
        <v>1</v>
      </c>
      <c r="R69" s="12">
        <v>1630</v>
      </c>
      <c r="S69" s="11" t="s">
        <v>253</v>
      </c>
      <c r="T69" s="14">
        <v>4.83</v>
      </c>
      <c r="U69" s="11" t="s">
        <v>376</v>
      </c>
      <c r="V69" s="11" t="s">
        <v>260</v>
      </c>
      <c r="X69" s="11" t="s">
        <v>45</v>
      </c>
      <c r="Y69" s="11" t="s">
        <v>231</v>
      </c>
      <c r="Z69" s="11" t="s">
        <v>543</v>
      </c>
      <c r="AA69" s="12">
        <v>0.13614000000000001</v>
      </c>
      <c r="AB69" s="11" t="s">
        <v>322</v>
      </c>
      <c r="AC69" s="11" t="s">
        <v>275</v>
      </c>
      <c r="AD69" s="11" t="s">
        <v>313</v>
      </c>
      <c r="AE69" s="11" t="s">
        <v>226</v>
      </c>
      <c r="AF69" s="11" t="s">
        <v>177</v>
      </c>
      <c r="AG69" s="11" t="s">
        <v>544</v>
      </c>
      <c r="AH69" s="11" t="s">
        <v>341</v>
      </c>
      <c r="AI69" s="14">
        <v>0.88</v>
      </c>
      <c r="AJ69" s="11" t="s">
        <v>45</v>
      </c>
      <c r="AK69" s="11" t="s">
        <v>45</v>
      </c>
      <c r="AL69" s="11" t="s">
        <v>45</v>
      </c>
      <c r="AM69" s="11" t="s">
        <v>45</v>
      </c>
      <c r="AN69" s="11" t="s">
        <v>45</v>
      </c>
      <c r="AO69" s="11" t="s">
        <v>45</v>
      </c>
      <c r="AP69" s="11" t="s">
        <v>45</v>
      </c>
      <c r="AQ69" s="11" t="s">
        <v>45</v>
      </c>
      <c r="AR69" s="11" t="s">
        <v>45</v>
      </c>
      <c r="AS69" s="11" t="s">
        <v>45</v>
      </c>
      <c r="AT69" s="11" t="s">
        <v>45</v>
      </c>
      <c r="AU69" s="11" t="s">
        <v>45</v>
      </c>
      <c r="AV69" s="11" t="s">
        <v>45</v>
      </c>
      <c r="AW69" s="11" t="s">
        <v>45</v>
      </c>
      <c r="AX69" s="12">
        <v>0</v>
      </c>
      <c r="AY69" s="12">
        <v>0</v>
      </c>
    </row>
    <row r="70" spans="1:51">
      <c r="A70" s="11" t="s">
        <v>150</v>
      </c>
      <c r="B70" s="11" t="s">
        <v>151</v>
      </c>
      <c r="C70" s="11" t="s">
        <v>152</v>
      </c>
      <c r="D70" s="21" t="s">
        <v>45</v>
      </c>
      <c r="E70" s="11" t="s">
        <v>1113</v>
      </c>
      <c r="F70" s="25" t="s">
        <v>1109</v>
      </c>
      <c r="G70" s="23">
        <v>7316500</v>
      </c>
      <c r="H70" s="12">
        <v>1523000</v>
      </c>
      <c r="I70" s="11" t="s">
        <v>153</v>
      </c>
      <c r="J70" s="12">
        <v>521426</v>
      </c>
      <c r="K70" s="11" t="s">
        <v>154</v>
      </c>
      <c r="L70" s="13">
        <v>35436</v>
      </c>
      <c r="M70" s="13">
        <v>35457</v>
      </c>
      <c r="N70" s="12">
        <v>1</v>
      </c>
      <c r="O70" s="12">
        <v>9.75</v>
      </c>
      <c r="P70" s="12">
        <v>21</v>
      </c>
      <c r="Q70" s="12">
        <v>1</v>
      </c>
      <c r="R70" s="12">
        <v>1535</v>
      </c>
      <c r="S70" s="11" t="s">
        <v>317</v>
      </c>
      <c r="T70" s="14">
        <v>5.03</v>
      </c>
      <c r="U70" s="11" t="s">
        <v>309</v>
      </c>
      <c r="V70" s="11" t="s">
        <v>334</v>
      </c>
      <c r="X70" s="11" t="s">
        <v>45</v>
      </c>
      <c r="Y70" s="11" t="s">
        <v>305</v>
      </c>
      <c r="Z70" s="11" t="s">
        <v>195</v>
      </c>
      <c r="AA70" s="12">
        <v>4.9939999999999998E-2</v>
      </c>
      <c r="AB70" s="11" t="s">
        <v>239</v>
      </c>
      <c r="AC70" s="11" t="s">
        <v>545</v>
      </c>
      <c r="AD70" s="11" t="s">
        <v>546</v>
      </c>
      <c r="AE70" s="11" t="s">
        <v>547</v>
      </c>
      <c r="AF70" s="11" t="s">
        <v>195</v>
      </c>
      <c r="AG70" s="11" t="s">
        <v>500</v>
      </c>
      <c r="AH70" s="11" t="s">
        <v>548</v>
      </c>
      <c r="AI70" s="14">
        <v>1.04</v>
      </c>
      <c r="AJ70" s="11" t="s">
        <v>45</v>
      </c>
      <c r="AK70" s="11" t="s">
        <v>45</v>
      </c>
      <c r="AL70" s="11" t="s">
        <v>45</v>
      </c>
      <c r="AM70" s="11" t="s">
        <v>45</v>
      </c>
      <c r="AN70" s="11" t="s">
        <v>45</v>
      </c>
      <c r="AO70" s="11" t="s">
        <v>45</v>
      </c>
      <c r="AP70" s="11" t="s">
        <v>45</v>
      </c>
      <c r="AQ70" s="11" t="s">
        <v>45</v>
      </c>
      <c r="AR70" s="11" t="s">
        <v>45</v>
      </c>
      <c r="AS70" s="11" t="s">
        <v>45</v>
      </c>
      <c r="AT70" s="11" t="s">
        <v>45</v>
      </c>
      <c r="AU70" s="11" t="s">
        <v>45</v>
      </c>
      <c r="AV70" s="11" t="s">
        <v>45</v>
      </c>
      <c r="AW70" s="11" t="s">
        <v>45</v>
      </c>
      <c r="AX70" s="12">
        <v>0</v>
      </c>
      <c r="AY70" s="12">
        <v>1</v>
      </c>
    </row>
    <row r="71" spans="1:51">
      <c r="A71" s="11" t="s">
        <v>150</v>
      </c>
      <c r="B71" s="11" t="s">
        <v>151</v>
      </c>
      <c r="C71" s="11" t="s">
        <v>152</v>
      </c>
      <c r="D71" s="21" t="s">
        <v>45</v>
      </c>
      <c r="E71" s="11" t="s">
        <v>1113</v>
      </c>
      <c r="F71" s="25" t="s">
        <v>1109</v>
      </c>
      <c r="G71" s="23">
        <v>7316500</v>
      </c>
      <c r="H71" s="12">
        <v>1523000</v>
      </c>
      <c r="I71" s="11" t="s">
        <v>153</v>
      </c>
      <c r="J71" s="12">
        <v>521436</v>
      </c>
      <c r="K71" s="11" t="s">
        <v>154</v>
      </c>
      <c r="L71" s="13">
        <v>35457</v>
      </c>
      <c r="M71" s="13">
        <v>35485</v>
      </c>
      <c r="N71" s="12">
        <v>2</v>
      </c>
      <c r="O71" s="12">
        <v>9.75</v>
      </c>
      <c r="P71" s="12">
        <v>28</v>
      </c>
      <c r="Q71" s="12">
        <v>1</v>
      </c>
      <c r="R71" s="12">
        <v>1330</v>
      </c>
      <c r="S71" s="11" t="s">
        <v>232</v>
      </c>
      <c r="T71" s="14">
        <v>4.96</v>
      </c>
      <c r="U71" s="11" t="s">
        <v>156</v>
      </c>
      <c r="V71" s="11" t="s">
        <v>334</v>
      </c>
      <c r="X71" s="11" t="s">
        <v>45</v>
      </c>
      <c r="Y71" s="11" t="s">
        <v>197</v>
      </c>
      <c r="Z71" s="11" t="s">
        <v>299</v>
      </c>
      <c r="AA71" s="12">
        <v>0.116408</v>
      </c>
      <c r="AB71" s="11" t="s">
        <v>228</v>
      </c>
      <c r="AC71" s="11" t="s">
        <v>549</v>
      </c>
      <c r="AD71" s="11" t="s">
        <v>550</v>
      </c>
      <c r="AE71" s="11" t="s">
        <v>551</v>
      </c>
      <c r="AF71" s="11" t="s">
        <v>332</v>
      </c>
      <c r="AG71" s="11" t="s">
        <v>544</v>
      </c>
      <c r="AH71" s="11" t="s">
        <v>552</v>
      </c>
      <c r="AI71" s="14">
        <v>1.0900000000000001</v>
      </c>
      <c r="AJ71" s="11" t="s">
        <v>45</v>
      </c>
      <c r="AK71" s="11" t="s">
        <v>45</v>
      </c>
      <c r="AL71" s="11" t="s">
        <v>45</v>
      </c>
      <c r="AM71" s="11" t="s">
        <v>45</v>
      </c>
      <c r="AN71" s="11" t="s">
        <v>45</v>
      </c>
      <c r="AO71" s="11" t="s">
        <v>45</v>
      </c>
      <c r="AP71" s="11" t="s">
        <v>45</v>
      </c>
      <c r="AQ71" s="11" t="s">
        <v>45</v>
      </c>
      <c r="AR71" s="11" t="s">
        <v>45</v>
      </c>
      <c r="AS71" s="11" t="s">
        <v>45</v>
      </c>
      <c r="AT71" s="11" t="s">
        <v>45</v>
      </c>
      <c r="AU71" s="11" t="s">
        <v>45</v>
      </c>
      <c r="AV71" s="11" t="s">
        <v>45</v>
      </c>
      <c r="AW71" s="11" t="s">
        <v>45</v>
      </c>
      <c r="AX71" s="12">
        <v>0</v>
      </c>
      <c r="AY71" s="12">
        <v>0</v>
      </c>
    </row>
    <row r="72" spans="1:51">
      <c r="A72" s="11" t="s">
        <v>150</v>
      </c>
      <c r="B72" s="11" t="s">
        <v>151</v>
      </c>
      <c r="C72" s="11" t="s">
        <v>152</v>
      </c>
      <c r="D72" s="21" t="s">
        <v>45</v>
      </c>
      <c r="E72" s="11" t="s">
        <v>1113</v>
      </c>
      <c r="F72" s="25" t="s">
        <v>1109</v>
      </c>
      <c r="G72" s="23">
        <v>7316500</v>
      </c>
      <c r="H72" s="12">
        <v>1523000</v>
      </c>
      <c r="I72" s="11" t="s">
        <v>153</v>
      </c>
      <c r="J72" s="12">
        <v>521440</v>
      </c>
      <c r="K72" s="11" t="s">
        <v>154</v>
      </c>
      <c r="L72" s="13">
        <v>35485</v>
      </c>
      <c r="M72" s="13">
        <v>35513</v>
      </c>
      <c r="N72" s="12">
        <v>3</v>
      </c>
      <c r="O72" s="12">
        <v>9.75</v>
      </c>
      <c r="P72" s="12">
        <v>28</v>
      </c>
      <c r="Q72" s="12">
        <v>1</v>
      </c>
      <c r="R72" s="12">
        <v>1330</v>
      </c>
      <c r="S72" s="11" t="s">
        <v>232</v>
      </c>
      <c r="T72" s="14">
        <v>4.91</v>
      </c>
      <c r="U72" s="11" t="s">
        <v>204</v>
      </c>
      <c r="V72" s="11" t="s">
        <v>334</v>
      </c>
      <c r="X72" s="11" t="s">
        <v>45</v>
      </c>
      <c r="Y72" s="11" t="s">
        <v>422</v>
      </c>
      <c r="Z72" s="11" t="s">
        <v>312</v>
      </c>
      <c r="AA72" s="12">
        <v>8.6793999999999996E-2</v>
      </c>
      <c r="AB72" s="11" t="s">
        <v>161</v>
      </c>
      <c r="AC72" s="11" t="s">
        <v>553</v>
      </c>
      <c r="AD72" s="11" t="s">
        <v>554</v>
      </c>
      <c r="AE72" s="11" t="s">
        <v>555</v>
      </c>
      <c r="AF72" s="11" t="s">
        <v>221</v>
      </c>
      <c r="AG72" s="11" t="s">
        <v>544</v>
      </c>
      <c r="AH72" s="11" t="s">
        <v>552</v>
      </c>
      <c r="AI72" s="14">
        <v>3.12</v>
      </c>
      <c r="AJ72" s="11" t="s">
        <v>45</v>
      </c>
      <c r="AK72" s="11" t="s">
        <v>45</v>
      </c>
      <c r="AL72" s="11" t="s">
        <v>45</v>
      </c>
      <c r="AM72" s="11" t="s">
        <v>45</v>
      </c>
      <c r="AN72" s="11" t="s">
        <v>45</v>
      </c>
      <c r="AO72" s="11" t="s">
        <v>45</v>
      </c>
      <c r="AP72" s="11" t="s">
        <v>45</v>
      </c>
      <c r="AQ72" s="11" t="s">
        <v>45</v>
      </c>
      <c r="AR72" s="11" t="s">
        <v>45</v>
      </c>
      <c r="AS72" s="11" t="s">
        <v>45</v>
      </c>
      <c r="AT72" s="11" t="s">
        <v>45</v>
      </c>
      <c r="AU72" s="11" t="s">
        <v>45</v>
      </c>
      <c r="AV72" s="11" t="s">
        <v>45</v>
      </c>
      <c r="AW72" s="11" t="s">
        <v>45</v>
      </c>
      <c r="AX72" s="12">
        <v>0</v>
      </c>
      <c r="AY72" s="12">
        <v>0</v>
      </c>
    </row>
    <row r="73" spans="1:51">
      <c r="A73" s="11" t="s">
        <v>150</v>
      </c>
      <c r="B73" s="11" t="s">
        <v>151</v>
      </c>
      <c r="C73" s="11" t="s">
        <v>152</v>
      </c>
      <c r="D73" s="21" t="s">
        <v>45</v>
      </c>
      <c r="E73" s="11" t="s">
        <v>1113</v>
      </c>
      <c r="F73" s="25" t="s">
        <v>1109</v>
      </c>
      <c r="G73" s="23">
        <v>7316500</v>
      </c>
      <c r="H73" s="12">
        <v>1523000</v>
      </c>
      <c r="I73" s="11" t="s">
        <v>153</v>
      </c>
      <c r="J73" s="12">
        <v>521458</v>
      </c>
      <c r="K73" s="11" t="s">
        <v>154</v>
      </c>
      <c r="L73" s="13">
        <v>35513</v>
      </c>
      <c r="M73" s="13">
        <v>35548</v>
      </c>
      <c r="N73" s="12">
        <v>4</v>
      </c>
      <c r="O73" s="12">
        <v>9.75</v>
      </c>
      <c r="P73" s="12">
        <v>35</v>
      </c>
      <c r="Q73" s="12">
        <v>1</v>
      </c>
      <c r="R73" s="12">
        <v>1310</v>
      </c>
      <c r="S73" s="11" t="s">
        <v>332</v>
      </c>
      <c r="T73" s="14">
        <v>4.62</v>
      </c>
      <c r="U73" s="11" t="s">
        <v>544</v>
      </c>
      <c r="V73" s="11" t="s">
        <v>552</v>
      </c>
      <c r="X73" s="11" t="s">
        <v>45</v>
      </c>
      <c r="Y73" s="11" t="s">
        <v>444</v>
      </c>
      <c r="Z73" s="11" t="s">
        <v>556</v>
      </c>
      <c r="AA73" s="12">
        <v>0.16719800000000001</v>
      </c>
      <c r="AB73" s="11" t="s">
        <v>227</v>
      </c>
      <c r="AC73" s="11" t="s">
        <v>557</v>
      </c>
      <c r="AD73" s="11" t="s">
        <v>558</v>
      </c>
      <c r="AE73" s="11" t="s">
        <v>547</v>
      </c>
      <c r="AF73" s="11" t="s">
        <v>187</v>
      </c>
      <c r="AG73" s="11" t="s">
        <v>555</v>
      </c>
      <c r="AH73" s="11" t="s">
        <v>282</v>
      </c>
      <c r="AI73" s="14">
        <v>1.31</v>
      </c>
      <c r="AJ73" s="11" t="s">
        <v>45</v>
      </c>
      <c r="AK73" s="11" t="s">
        <v>45</v>
      </c>
      <c r="AL73" s="11" t="s">
        <v>45</v>
      </c>
      <c r="AM73" s="11" t="s">
        <v>45</v>
      </c>
      <c r="AN73" s="11" t="s">
        <v>45</v>
      </c>
      <c r="AO73" s="11" t="s">
        <v>45</v>
      </c>
      <c r="AP73" s="11" t="s">
        <v>45</v>
      </c>
      <c r="AQ73" s="11" t="s">
        <v>45</v>
      </c>
      <c r="AR73" s="11" t="s">
        <v>45</v>
      </c>
      <c r="AS73" s="11" t="s">
        <v>45</v>
      </c>
      <c r="AT73" s="11" t="s">
        <v>45</v>
      </c>
      <c r="AU73" s="11" t="s">
        <v>45</v>
      </c>
      <c r="AV73" s="11" t="s">
        <v>45</v>
      </c>
      <c r="AW73" s="11" t="s">
        <v>45</v>
      </c>
      <c r="AX73" s="12">
        <v>0</v>
      </c>
      <c r="AY73" s="12">
        <v>0</v>
      </c>
    </row>
    <row r="74" spans="1:51">
      <c r="A74" s="11" t="s">
        <v>150</v>
      </c>
      <c r="B74" s="11" t="s">
        <v>151</v>
      </c>
      <c r="C74" s="11" t="s">
        <v>152</v>
      </c>
      <c r="D74" s="21" t="s">
        <v>45</v>
      </c>
      <c r="E74" s="11" t="s">
        <v>1113</v>
      </c>
      <c r="F74" s="25" t="s">
        <v>1109</v>
      </c>
      <c r="G74" s="23">
        <v>7316500</v>
      </c>
      <c r="H74" s="12">
        <v>1523000</v>
      </c>
      <c r="I74" s="11" t="s">
        <v>153</v>
      </c>
      <c r="J74" s="12">
        <v>521466</v>
      </c>
      <c r="K74" s="11" t="s">
        <v>154</v>
      </c>
      <c r="L74" s="13">
        <v>35548</v>
      </c>
      <c r="M74" s="13">
        <v>35576</v>
      </c>
      <c r="N74" s="12">
        <v>5</v>
      </c>
      <c r="O74" s="12">
        <v>9.75</v>
      </c>
      <c r="P74" s="12">
        <v>28</v>
      </c>
      <c r="Q74" s="12">
        <v>1</v>
      </c>
      <c r="R74" s="12">
        <v>570</v>
      </c>
      <c r="S74" s="11" t="s">
        <v>155</v>
      </c>
      <c r="T74" s="14">
        <v>4.6900000000000004</v>
      </c>
      <c r="U74" s="11" t="s">
        <v>559</v>
      </c>
      <c r="V74" s="11" t="s">
        <v>230</v>
      </c>
      <c r="X74" s="11" t="s">
        <v>45</v>
      </c>
      <c r="Y74" s="11" t="s">
        <v>261</v>
      </c>
      <c r="Z74" s="11" t="s">
        <v>212</v>
      </c>
      <c r="AA74" s="12">
        <v>0.46304000000000001</v>
      </c>
      <c r="AB74" s="11" t="s">
        <v>556</v>
      </c>
      <c r="AC74" s="11" t="s">
        <v>560</v>
      </c>
      <c r="AD74" s="11" t="s">
        <v>561</v>
      </c>
      <c r="AE74" s="11" t="s">
        <v>562</v>
      </c>
      <c r="AF74" s="11" t="s">
        <v>237</v>
      </c>
      <c r="AG74" s="11" t="s">
        <v>428</v>
      </c>
      <c r="AH74" s="11" t="s">
        <v>220</v>
      </c>
      <c r="AI74" s="14">
        <v>1.58</v>
      </c>
      <c r="AJ74" s="11" t="s">
        <v>45</v>
      </c>
      <c r="AK74" s="11" t="s">
        <v>45</v>
      </c>
      <c r="AL74" s="11" t="s">
        <v>45</v>
      </c>
      <c r="AM74" s="11" t="s">
        <v>45</v>
      </c>
      <c r="AN74" s="11" t="s">
        <v>45</v>
      </c>
      <c r="AO74" s="11" t="s">
        <v>45</v>
      </c>
      <c r="AP74" s="11" t="s">
        <v>45</v>
      </c>
      <c r="AQ74" s="11" t="s">
        <v>45</v>
      </c>
      <c r="AR74" s="11" t="s">
        <v>45</v>
      </c>
      <c r="AS74" s="11" t="s">
        <v>45</v>
      </c>
      <c r="AT74" s="11" t="s">
        <v>45</v>
      </c>
      <c r="AU74" s="11" t="s">
        <v>45</v>
      </c>
      <c r="AV74" s="11" t="s">
        <v>45</v>
      </c>
      <c r="AW74" s="11" t="s">
        <v>45</v>
      </c>
      <c r="AX74" s="12">
        <v>0</v>
      </c>
      <c r="AY74" s="12">
        <v>0</v>
      </c>
    </row>
    <row r="75" spans="1:51">
      <c r="A75" s="11" t="s">
        <v>150</v>
      </c>
      <c r="B75" s="11" t="s">
        <v>151</v>
      </c>
      <c r="C75" s="11" t="s">
        <v>152</v>
      </c>
      <c r="D75" s="21" t="s">
        <v>45</v>
      </c>
      <c r="E75" s="11" t="s">
        <v>1113</v>
      </c>
      <c r="F75" s="25" t="s">
        <v>1109</v>
      </c>
      <c r="G75" s="23">
        <v>7316500</v>
      </c>
      <c r="H75" s="12">
        <v>1523000</v>
      </c>
      <c r="I75" s="11" t="s">
        <v>153</v>
      </c>
      <c r="J75" s="12">
        <v>521474</v>
      </c>
      <c r="K75" s="11" t="s">
        <v>154</v>
      </c>
      <c r="L75" s="13">
        <v>35577</v>
      </c>
      <c r="M75" s="13">
        <v>35611</v>
      </c>
      <c r="N75" s="12">
        <v>6</v>
      </c>
      <c r="O75" s="12">
        <v>10.15</v>
      </c>
      <c r="P75" s="12">
        <v>34</v>
      </c>
      <c r="Q75" s="12">
        <v>1</v>
      </c>
      <c r="R75" s="12">
        <v>630</v>
      </c>
      <c r="S75" s="11" t="s">
        <v>155</v>
      </c>
      <c r="T75" s="14">
        <v>5</v>
      </c>
      <c r="U75" s="11" t="s">
        <v>304</v>
      </c>
      <c r="V75" s="11" t="s">
        <v>157</v>
      </c>
      <c r="X75" s="11" t="s">
        <v>45</v>
      </c>
      <c r="Y75" s="11" t="s">
        <v>329</v>
      </c>
      <c r="Z75" s="11" t="s">
        <v>563</v>
      </c>
      <c r="AA75" s="12">
        <v>1.111818</v>
      </c>
      <c r="AB75" s="11" t="s">
        <v>564</v>
      </c>
      <c r="AC75" s="11" t="s">
        <v>505</v>
      </c>
      <c r="AD75" s="11" t="s">
        <v>565</v>
      </c>
      <c r="AE75" s="11" t="s">
        <v>566</v>
      </c>
      <c r="AF75" s="11" t="s">
        <v>268</v>
      </c>
      <c r="AG75" s="11" t="s">
        <v>272</v>
      </c>
      <c r="AH75" s="11" t="s">
        <v>327</v>
      </c>
      <c r="AI75" s="14">
        <v>4.55</v>
      </c>
      <c r="AJ75" s="11" t="s">
        <v>45</v>
      </c>
      <c r="AK75" s="11" t="s">
        <v>45</v>
      </c>
      <c r="AL75" s="11" t="s">
        <v>45</v>
      </c>
      <c r="AM75" s="11" t="s">
        <v>45</v>
      </c>
      <c r="AN75" s="11" t="s">
        <v>45</v>
      </c>
      <c r="AO75" s="11" t="s">
        <v>45</v>
      </c>
      <c r="AP75" s="11" t="s">
        <v>45</v>
      </c>
      <c r="AQ75" s="11" t="s">
        <v>45</v>
      </c>
      <c r="AR75" s="11" t="s">
        <v>45</v>
      </c>
      <c r="AS75" s="11" t="s">
        <v>45</v>
      </c>
      <c r="AT75" s="11" t="s">
        <v>45</v>
      </c>
      <c r="AU75" s="11" t="s">
        <v>45</v>
      </c>
      <c r="AV75" s="11" t="s">
        <v>45</v>
      </c>
      <c r="AW75" s="11" t="s">
        <v>45</v>
      </c>
      <c r="AX75" s="12">
        <v>2</v>
      </c>
      <c r="AY75" s="12">
        <v>0</v>
      </c>
    </row>
    <row r="76" spans="1:51">
      <c r="A76" s="11" t="s">
        <v>150</v>
      </c>
      <c r="B76" s="11" t="s">
        <v>151</v>
      </c>
      <c r="C76" s="11" t="s">
        <v>152</v>
      </c>
      <c r="D76" s="21" t="s">
        <v>45</v>
      </c>
      <c r="E76" s="11" t="s">
        <v>1113</v>
      </c>
      <c r="F76" s="25" t="s">
        <v>1109</v>
      </c>
      <c r="G76" s="23">
        <v>7316500</v>
      </c>
      <c r="H76" s="12">
        <v>1523000</v>
      </c>
      <c r="I76" s="11" t="s">
        <v>153</v>
      </c>
      <c r="J76" s="12">
        <v>521486</v>
      </c>
      <c r="K76" s="11" t="s">
        <v>154</v>
      </c>
      <c r="L76" s="13">
        <v>35611</v>
      </c>
      <c r="M76" s="13">
        <v>35639</v>
      </c>
      <c r="N76" s="12">
        <v>7</v>
      </c>
      <c r="O76" s="12">
        <v>10.15</v>
      </c>
      <c r="P76" s="12">
        <v>28</v>
      </c>
      <c r="Q76" s="12">
        <v>1</v>
      </c>
      <c r="R76" s="12">
        <v>1830</v>
      </c>
      <c r="S76" s="11" t="s">
        <v>195</v>
      </c>
      <c r="T76" s="14">
        <v>5.63</v>
      </c>
      <c r="U76" s="11" t="s">
        <v>293</v>
      </c>
      <c r="V76" s="11" t="s">
        <v>274</v>
      </c>
      <c r="W76" s="12">
        <v>2E-3</v>
      </c>
      <c r="X76" s="11" t="s">
        <v>419</v>
      </c>
      <c r="Y76" s="11" t="s">
        <v>298</v>
      </c>
      <c r="Z76" s="11" t="s">
        <v>211</v>
      </c>
      <c r="AA76" s="12">
        <v>0.18722800000000001</v>
      </c>
      <c r="AB76" s="11" t="s">
        <v>211</v>
      </c>
      <c r="AC76" s="11" t="s">
        <v>182</v>
      </c>
      <c r="AD76" s="11" t="s">
        <v>220</v>
      </c>
      <c r="AE76" s="11" t="s">
        <v>510</v>
      </c>
      <c r="AF76" s="11" t="s">
        <v>361</v>
      </c>
      <c r="AG76" s="11" t="s">
        <v>567</v>
      </c>
      <c r="AH76" s="11" t="s">
        <v>568</v>
      </c>
      <c r="AI76" s="14">
        <v>0.52</v>
      </c>
      <c r="AJ76" s="11" t="s">
        <v>45</v>
      </c>
      <c r="AK76" s="11" t="s">
        <v>45</v>
      </c>
      <c r="AL76" s="11" t="s">
        <v>45</v>
      </c>
      <c r="AM76" s="11" t="s">
        <v>45</v>
      </c>
      <c r="AN76" s="11" t="s">
        <v>45</v>
      </c>
      <c r="AO76" s="11" t="s">
        <v>45</v>
      </c>
      <c r="AP76" s="11" t="s">
        <v>45</v>
      </c>
      <c r="AQ76" s="11" t="s">
        <v>45</v>
      </c>
      <c r="AR76" s="11" t="s">
        <v>45</v>
      </c>
      <c r="AS76" s="11" t="s">
        <v>45</v>
      </c>
      <c r="AT76" s="11" t="s">
        <v>45</v>
      </c>
      <c r="AU76" s="11" t="s">
        <v>45</v>
      </c>
      <c r="AV76" s="11" t="s">
        <v>45</v>
      </c>
      <c r="AW76" s="11" t="s">
        <v>45</v>
      </c>
      <c r="AX76" s="12">
        <v>0</v>
      </c>
      <c r="AY76" s="12">
        <v>0</v>
      </c>
    </row>
    <row r="77" spans="1:51">
      <c r="A77" s="11" t="s">
        <v>150</v>
      </c>
      <c r="B77" s="11" t="s">
        <v>151</v>
      </c>
      <c r="C77" s="11" t="s">
        <v>152</v>
      </c>
      <c r="D77" s="21" t="s">
        <v>45</v>
      </c>
      <c r="E77" s="11" t="s">
        <v>1113</v>
      </c>
      <c r="F77" s="25" t="s">
        <v>1109</v>
      </c>
      <c r="G77" s="23">
        <v>7316500</v>
      </c>
      <c r="H77" s="12">
        <v>1523000</v>
      </c>
      <c r="I77" s="11" t="s">
        <v>153</v>
      </c>
      <c r="J77" s="12">
        <v>521494</v>
      </c>
      <c r="K77" s="11" t="s">
        <v>154</v>
      </c>
      <c r="L77" s="13">
        <v>35640</v>
      </c>
      <c r="M77" s="13">
        <v>35667</v>
      </c>
      <c r="N77" s="12">
        <v>8</v>
      </c>
      <c r="O77" s="12">
        <v>10.15</v>
      </c>
      <c r="P77" s="12">
        <v>27</v>
      </c>
      <c r="Q77" s="12">
        <v>1</v>
      </c>
      <c r="R77" s="12">
        <v>1770</v>
      </c>
      <c r="S77" s="11" t="s">
        <v>253</v>
      </c>
      <c r="T77" s="14">
        <v>4.9400000000000004</v>
      </c>
      <c r="U77" s="11" t="s">
        <v>156</v>
      </c>
      <c r="V77" s="11" t="s">
        <v>179</v>
      </c>
      <c r="X77" s="11" t="s">
        <v>45</v>
      </c>
      <c r="Y77" s="11" t="s">
        <v>298</v>
      </c>
      <c r="Z77" s="11" t="s">
        <v>321</v>
      </c>
      <c r="AA77" s="12">
        <v>0.18445600000000001</v>
      </c>
      <c r="AB77" s="11" t="s">
        <v>366</v>
      </c>
      <c r="AC77" s="11" t="s">
        <v>288</v>
      </c>
      <c r="AD77" s="11" t="s">
        <v>188</v>
      </c>
      <c r="AE77" s="11" t="s">
        <v>290</v>
      </c>
      <c r="AF77" s="11" t="s">
        <v>161</v>
      </c>
      <c r="AG77" s="11" t="s">
        <v>331</v>
      </c>
      <c r="AH77" s="11" t="s">
        <v>457</v>
      </c>
      <c r="AI77" s="14">
        <v>0.55000000000000004</v>
      </c>
      <c r="AJ77" s="11" t="s">
        <v>45</v>
      </c>
      <c r="AK77" s="11" t="s">
        <v>45</v>
      </c>
      <c r="AL77" s="11" t="s">
        <v>45</v>
      </c>
      <c r="AM77" s="11" t="s">
        <v>45</v>
      </c>
      <c r="AN77" s="11" t="s">
        <v>45</v>
      </c>
      <c r="AO77" s="11" t="s">
        <v>45</v>
      </c>
      <c r="AP77" s="11" t="s">
        <v>45</v>
      </c>
      <c r="AQ77" s="11" t="s">
        <v>45</v>
      </c>
      <c r="AR77" s="11" t="s">
        <v>45</v>
      </c>
      <c r="AS77" s="11" t="s">
        <v>45</v>
      </c>
      <c r="AT77" s="11" t="s">
        <v>45</v>
      </c>
      <c r="AU77" s="11" t="s">
        <v>45</v>
      </c>
      <c r="AV77" s="11" t="s">
        <v>45</v>
      </c>
      <c r="AW77" s="11" t="s">
        <v>45</v>
      </c>
      <c r="AX77" s="12">
        <v>0</v>
      </c>
      <c r="AY77" s="12">
        <v>0</v>
      </c>
    </row>
    <row r="78" spans="1:51">
      <c r="A78" s="11" t="s">
        <v>150</v>
      </c>
      <c r="B78" s="11" t="s">
        <v>151</v>
      </c>
      <c r="C78" s="11" t="s">
        <v>152</v>
      </c>
      <c r="D78" s="21" t="s">
        <v>45</v>
      </c>
      <c r="E78" s="11" t="s">
        <v>1113</v>
      </c>
      <c r="F78" s="25" t="s">
        <v>1109</v>
      </c>
      <c r="G78" s="23">
        <v>7316500</v>
      </c>
      <c r="H78" s="12">
        <v>1523000</v>
      </c>
      <c r="I78" s="11" t="s">
        <v>153</v>
      </c>
      <c r="J78" s="12">
        <v>521506</v>
      </c>
      <c r="K78" s="11" t="s">
        <v>154</v>
      </c>
      <c r="L78" s="13">
        <v>35667</v>
      </c>
      <c r="M78" s="13">
        <v>35702</v>
      </c>
      <c r="N78" s="12">
        <v>9</v>
      </c>
      <c r="O78" s="12">
        <v>10.15</v>
      </c>
      <c r="P78" s="12">
        <v>35</v>
      </c>
      <c r="Q78" s="12">
        <v>1</v>
      </c>
      <c r="R78" s="12">
        <v>1590</v>
      </c>
      <c r="S78" s="11" t="s">
        <v>187</v>
      </c>
      <c r="T78" s="14">
        <v>5.28</v>
      </c>
      <c r="U78" s="11" t="s">
        <v>500</v>
      </c>
      <c r="V78" s="11" t="s">
        <v>157</v>
      </c>
      <c r="X78" s="11" t="s">
        <v>45</v>
      </c>
      <c r="Y78" s="11" t="s">
        <v>288</v>
      </c>
      <c r="Z78" s="11" t="s">
        <v>159</v>
      </c>
      <c r="AA78" s="12">
        <v>0.112608</v>
      </c>
      <c r="AB78" s="11" t="s">
        <v>253</v>
      </c>
      <c r="AC78" s="11" t="s">
        <v>363</v>
      </c>
      <c r="AD78" s="11" t="s">
        <v>280</v>
      </c>
      <c r="AE78" s="11" t="s">
        <v>326</v>
      </c>
      <c r="AF78" s="11" t="s">
        <v>268</v>
      </c>
      <c r="AG78" s="11" t="s">
        <v>569</v>
      </c>
      <c r="AH78" s="11" t="s">
        <v>220</v>
      </c>
      <c r="AI78" s="14">
        <v>0.5</v>
      </c>
      <c r="AJ78" s="11" t="s">
        <v>45</v>
      </c>
      <c r="AK78" s="11" t="s">
        <v>45</v>
      </c>
      <c r="AL78" s="11" t="s">
        <v>45</v>
      </c>
      <c r="AM78" s="11" t="s">
        <v>45</v>
      </c>
      <c r="AN78" s="11" t="s">
        <v>45</v>
      </c>
      <c r="AO78" s="11" t="s">
        <v>45</v>
      </c>
      <c r="AP78" s="11" t="s">
        <v>45</v>
      </c>
      <c r="AQ78" s="11" t="s">
        <v>45</v>
      </c>
      <c r="AR78" s="11" t="s">
        <v>45</v>
      </c>
      <c r="AS78" s="11" t="s">
        <v>45</v>
      </c>
      <c r="AT78" s="11" t="s">
        <v>45</v>
      </c>
      <c r="AU78" s="11" t="s">
        <v>45</v>
      </c>
      <c r="AV78" s="11" t="s">
        <v>45</v>
      </c>
      <c r="AW78" s="11" t="s">
        <v>45</v>
      </c>
      <c r="AX78" s="12">
        <v>1</v>
      </c>
      <c r="AY78" s="12">
        <v>0</v>
      </c>
    </row>
    <row r="79" spans="1:51">
      <c r="A79" s="11" t="s">
        <v>150</v>
      </c>
      <c r="B79" s="11" t="s">
        <v>151</v>
      </c>
      <c r="C79" s="11" t="s">
        <v>152</v>
      </c>
      <c r="D79" s="21" t="s">
        <v>45</v>
      </c>
      <c r="E79" s="11" t="s">
        <v>1113</v>
      </c>
      <c r="F79" s="25" t="s">
        <v>1109</v>
      </c>
      <c r="G79" s="23">
        <v>7316500</v>
      </c>
      <c r="H79" s="12">
        <v>1523000</v>
      </c>
      <c r="I79" s="11" t="s">
        <v>153</v>
      </c>
      <c r="J79" s="12">
        <v>521516</v>
      </c>
      <c r="K79" s="11" t="s">
        <v>154</v>
      </c>
      <c r="L79" s="13">
        <v>35701</v>
      </c>
      <c r="M79" s="13">
        <v>35730</v>
      </c>
      <c r="N79" s="12">
        <v>10</v>
      </c>
      <c r="O79" s="12">
        <v>9.75</v>
      </c>
      <c r="P79" s="12">
        <v>29</v>
      </c>
      <c r="Q79" s="12">
        <v>1</v>
      </c>
      <c r="R79" s="12">
        <v>690</v>
      </c>
      <c r="S79" s="11" t="s">
        <v>537</v>
      </c>
      <c r="T79" s="14">
        <v>5.04</v>
      </c>
      <c r="U79" s="11" t="s">
        <v>309</v>
      </c>
      <c r="V79" s="11" t="s">
        <v>157</v>
      </c>
      <c r="X79" s="11" t="s">
        <v>45</v>
      </c>
      <c r="Y79" s="11" t="s">
        <v>288</v>
      </c>
      <c r="Z79" s="11" t="s">
        <v>282</v>
      </c>
      <c r="AA79" s="12">
        <v>9.2742000000000005E-2</v>
      </c>
      <c r="AB79" s="11" t="s">
        <v>368</v>
      </c>
      <c r="AC79" s="11" t="s">
        <v>463</v>
      </c>
      <c r="AD79" s="11" t="s">
        <v>570</v>
      </c>
      <c r="AE79" s="11" t="s">
        <v>217</v>
      </c>
      <c r="AF79" s="11" t="s">
        <v>277</v>
      </c>
      <c r="AG79" s="11" t="s">
        <v>559</v>
      </c>
      <c r="AH79" s="11" t="s">
        <v>334</v>
      </c>
      <c r="AI79" s="14">
        <v>0.83</v>
      </c>
      <c r="AJ79" s="11" t="s">
        <v>45</v>
      </c>
      <c r="AK79" s="11" t="s">
        <v>45</v>
      </c>
      <c r="AL79" s="11" t="s">
        <v>45</v>
      </c>
      <c r="AM79" s="11" t="s">
        <v>45</v>
      </c>
      <c r="AN79" s="11" t="s">
        <v>45</v>
      </c>
      <c r="AO79" s="11" t="s">
        <v>45</v>
      </c>
      <c r="AP79" s="11" t="s">
        <v>45</v>
      </c>
      <c r="AQ79" s="11" t="s">
        <v>45</v>
      </c>
      <c r="AR79" s="11" t="s">
        <v>45</v>
      </c>
      <c r="AS79" s="11" t="s">
        <v>45</v>
      </c>
      <c r="AT79" s="11" t="s">
        <v>45</v>
      </c>
      <c r="AU79" s="11" t="s">
        <v>45</v>
      </c>
      <c r="AV79" s="11" t="s">
        <v>45</v>
      </c>
      <c r="AW79" s="11" t="s">
        <v>45</v>
      </c>
      <c r="AX79" s="12">
        <v>0</v>
      </c>
      <c r="AY79" s="12">
        <v>0</v>
      </c>
    </row>
    <row r="80" spans="1:51">
      <c r="A80" s="11" t="s">
        <v>150</v>
      </c>
      <c r="B80" s="11" t="s">
        <v>151</v>
      </c>
      <c r="C80" s="11" t="s">
        <v>152</v>
      </c>
      <c r="D80" s="21" t="s">
        <v>45</v>
      </c>
      <c r="E80" s="11" t="s">
        <v>1113</v>
      </c>
      <c r="F80" s="25" t="s">
        <v>1109</v>
      </c>
      <c r="G80" s="23">
        <v>7316500</v>
      </c>
      <c r="H80" s="12">
        <v>1523000</v>
      </c>
      <c r="I80" s="11" t="s">
        <v>153</v>
      </c>
      <c r="J80" s="12">
        <v>521520</v>
      </c>
      <c r="K80" s="11" t="s">
        <v>154</v>
      </c>
      <c r="L80" s="13">
        <v>35730</v>
      </c>
      <c r="M80" s="13">
        <v>35757</v>
      </c>
      <c r="N80" s="12">
        <v>11</v>
      </c>
      <c r="O80" s="12">
        <v>9.75</v>
      </c>
      <c r="P80" s="12">
        <v>27</v>
      </c>
      <c r="Q80" s="12">
        <v>1</v>
      </c>
      <c r="R80" s="12">
        <v>820</v>
      </c>
      <c r="S80" s="11" t="s">
        <v>382</v>
      </c>
      <c r="T80" s="14">
        <v>4.78</v>
      </c>
      <c r="U80" s="11" t="s">
        <v>319</v>
      </c>
      <c r="V80" s="11" t="s">
        <v>334</v>
      </c>
      <c r="X80" s="11" t="s">
        <v>45</v>
      </c>
      <c r="Y80" s="11" t="s">
        <v>192</v>
      </c>
      <c r="Z80" s="11" t="s">
        <v>385</v>
      </c>
      <c r="AA80" s="12">
        <v>0.12307</v>
      </c>
      <c r="AB80" s="11" t="s">
        <v>268</v>
      </c>
      <c r="AC80" s="11" t="s">
        <v>231</v>
      </c>
      <c r="AD80" s="11" t="s">
        <v>465</v>
      </c>
      <c r="AE80" s="11" t="s">
        <v>571</v>
      </c>
      <c r="AF80" s="11" t="s">
        <v>408</v>
      </c>
      <c r="AG80" s="11" t="s">
        <v>500</v>
      </c>
      <c r="AH80" s="11" t="s">
        <v>572</v>
      </c>
      <c r="AI80" s="14">
        <v>0.81</v>
      </c>
      <c r="AJ80" s="11" t="s">
        <v>45</v>
      </c>
      <c r="AK80" s="11" t="s">
        <v>45</v>
      </c>
      <c r="AL80" s="11" t="s">
        <v>45</v>
      </c>
      <c r="AM80" s="11" t="s">
        <v>45</v>
      </c>
      <c r="AN80" s="11" t="s">
        <v>45</v>
      </c>
      <c r="AO80" s="11" t="s">
        <v>45</v>
      </c>
      <c r="AP80" s="11" t="s">
        <v>45</v>
      </c>
      <c r="AQ80" s="11" t="s">
        <v>45</v>
      </c>
      <c r="AR80" s="11" t="s">
        <v>45</v>
      </c>
      <c r="AS80" s="11" t="s">
        <v>45</v>
      </c>
      <c r="AT80" s="11" t="s">
        <v>45</v>
      </c>
      <c r="AU80" s="11" t="s">
        <v>45</v>
      </c>
      <c r="AV80" s="11" t="s">
        <v>45</v>
      </c>
      <c r="AW80" s="11" t="s">
        <v>45</v>
      </c>
      <c r="AX80" s="12">
        <v>0</v>
      </c>
      <c r="AY80" s="12">
        <v>1</v>
      </c>
    </row>
    <row r="81" spans="1:51">
      <c r="A81" s="11" t="s">
        <v>150</v>
      </c>
      <c r="B81" s="11" t="s">
        <v>151</v>
      </c>
      <c r="C81" s="11" t="s">
        <v>152</v>
      </c>
      <c r="D81" s="21" t="s">
        <v>45</v>
      </c>
      <c r="E81" s="11" t="s">
        <v>1113</v>
      </c>
      <c r="F81" s="25" t="s">
        <v>1109</v>
      </c>
      <c r="G81" s="23">
        <v>7316500</v>
      </c>
      <c r="H81" s="12">
        <v>1523000</v>
      </c>
      <c r="I81" s="11" t="s">
        <v>153</v>
      </c>
      <c r="J81" s="12">
        <v>610</v>
      </c>
      <c r="K81" s="11" t="s">
        <v>154</v>
      </c>
      <c r="L81" s="13">
        <v>35757</v>
      </c>
      <c r="M81" s="13">
        <v>35807</v>
      </c>
      <c r="N81" s="12">
        <v>12</v>
      </c>
      <c r="O81" s="12">
        <v>9.75</v>
      </c>
      <c r="P81" s="12">
        <v>50</v>
      </c>
      <c r="Q81" s="12">
        <v>1</v>
      </c>
      <c r="R81" s="12">
        <v>2130</v>
      </c>
      <c r="S81" s="11" t="s">
        <v>372</v>
      </c>
      <c r="T81" s="14">
        <v>4.68</v>
      </c>
      <c r="U81" s="11" t="s">
        <v>367</v>
      </c>
      <c r="V81" s="11" t="s">
        <v>273</v>
      </c>
      <c r="X81" s="11" t="s">
        <v>45</v>
      </c>
      <c r="Y81" s="11" t="s">
        <v>160</v>
      </c>
      <c r="Z81" s="11" t="s">
        <v>573</v>
      </c>
      <c r="AA81" s="12">
        <v>0.183666</v>
      </c>
      <c r="AB81" s="11" t="s">
        <v>574</v>
      </c>
      <c r="AC81" s="11" t="s">
        <v>240</v>
      </c>
      <c r="AD81" s="11" t="s">
        <v>575</v>
      </c>
      <c r="AE81" s="11" t="s">
        <v>576</v>
      </c>
      <c r="AF81" s="11" t="s">
        <v>577</v>
      </c>
      <c r="AG81" s="11" t="s">
        <v>578</v>
      </c>
      <c r="AH81" s="11" t="s">
        <v>368</v>
      </c>
      <c r="AI81" s="14">
        <v>1.1499999999999999</v>
      </c>
      <c r="AJ81" s="11" t="s">
        <v>45</v>
      </c>
      <c r="AK81" s="11" t="s">
        <v>45</v>
      </c>
      <c r="AL81" s="11" t="s">
        <v>45</v>
      </c>
      <c r="AM81" s="11" t="s">
        <v>45</v>
      </c>
      <c r="AN81" s="11" t="s">
        <v>45</v>
      </c>
      <c r="AO81" s="11" t="s">
        <v>45</v>
      </c>
      <c r="AP81" s="11" t="s">
        <v>45</v>
      </c>
      <c r="AQ81" s="11" t="s">
        <v>45</v>
      </c>
      <c r="AR81" s="11" t="s">
        <v>45</v>
      </c>
      <c r="AS81" s="11" t="s">
        <v>45</v>
      </c>
      <c r="AT81" s="11" t="s">
        <v>45</v>
      </c>
      <c r="AU81" s="11" t="s">
        <v>45</v>
      </c>
      <c r="AV81" s="11" t="s">
        <v>45</v>
      </c>
      <c r="AW81" s="11" t="s">
        <v>45</v>
      </c>
      <c r="AX81" s="12">
        <v>0</v>
      </c>
      <c r="AY81" s="12">
        <v>0</v>
      </c>
    </row>
    <row r="82" spans="1:51">
      <c r="A82" s="11" t="s">
        <v>150</v>
      </c>
      <c r="B82" s="11" t="s">
        <v>151</v>
      </c>
      <c r="C82" s="11" t="s">
        <v>152</v>
      </c>
      <c r="D82" s="21" t="s">
        <v>45</v>
      </c>
      <c r="E82" s="11" t="s">
        <v>1113</v>
      </c>
      <c r="F82" s="25" t="s">
        <v>1109</v>
      </c>
      <c r="G82" s="23">
        <v>7316500</v>
      </c>
      <c r="H82" s="12">
        <v>1523000</v>
      </c>
      <c r="I82" s="11" t="s">
        <v>153</v>
      </c>
      <c r="J82" s="12">
        <v>908</v>
      </c>
      <c r="K82" s="11" t="s">
        <v>154</v>
      </c>
      <c r="L82" s="13">
        <v>35807</v>
      </c>
      <c r="M82" s="13">
        <v>35821</v>
      </c>
      <c r="N82" s="12">
        <v>1</v>
      </c>
      <c r="O82" s="12">
        <v>9.75</v>
      </c>
      <c r="P82" s="12">
        <v>14</v>
      </c>
      <c r="Q82" s="12">
        <v>1</v>
      </c>
      <c r="R82" s="12">
        <v>460</v>
      </c>
      <c r="S82" s="11" t="s">
        <v>273</v>
      </c>
      <c r="T82" s="14">
        <v>4.79</v>
      </c>
      <c r="U82" s="11" t="s">
        <v>340</v>
      </c>
      <c r="V82" s="11" t="s">
        <v>157</v>
      </c>
      <c r="X82" s="11" t="s">
        <v>45</v>
      </c>
      <c r="Y82" s="11" t="s">
        <v>219</v>
      </c>
      <c r="Z82" s="11" t="s">
        <v>205</v>
      </c>
      <c r="AA82" s="12">
        <v>5.7987999999999998E-2</v>
      </c>
      <c r="AB82" s="11" t="s">
        <v>167</v>
      </c>
      <c r="AC82" s="11" t="s">
        <v>200</v>
      </c>
      <c r="AD82" s="11" t="s">
        <v>465</v>
      </c>
      <c r="AE82" s="11" t="s">
        <v>519</v>
      </c>
      <c r="AF82" s="11" t="s">
        <v>382</v>
      </c>
      <c r="AG82" s="11" t="s">
        <v>500</v>
      </c>
      <c r="AH82" s="11" t="s">
        <v>579</v>
      </c>
      <c r="AI82" s="14">
        <v>0.81</v>
      </c>
      <c r="AJ82" s="11" t="s">
        <v>45</v>
      </c>
      <c r="AK82" s="11" t="s">
        <v>45</v>
      </c>
      <c r="AL82" s="11" t="s">
        <v>45</v>
      </c>
      <c r="AM82" s="11" t="s">
        <v>45</v>
      </c>
      <c r="AN82" s="11" t="s">
        <v>45</v>
      </c>
      <c r="AO82" s="11" t="s">
        <v>45</v>
      </c>
      <c r="AP82" s="11" t="s">
        <v>45</v>
      </c>
      <c r="AQ82" s="11" t="s">
        <v>45</v>
      </c>
      <c r="AR82" s="11" t="s">
        <v>45</v>
      </c>
      <c r="AS82" s="11" t="s">
        <v>45</v>
      </c>
      <c r="AT82" s="11" t="s">
        <v>45</v>
      </c>
      <c r="AU82" s="11" t="s">
        <v>45</v>
      </c>
      <c r="AV82" s="11" t="s">
        <v>45</v>
      </c>
      <c r="AW82" s="11" t="s">
        <v>45</v>
      </c>
      <c r="AX82" s="12">
        <v>0</v>
      </c>
      <c r="AY82" s="12">
        <v>1</v>
      </c>
    </row>
    <row r="83" spans="1:51">
      <c r="A83" s="11" t="s">
        <v>150</v>
      </c>
      <c r="B83" s="11" t="s">
        <v>151</v>
      </c>
      <c r="C83" s="11" t="s">
        <v>152</v>
      </c>
      <c r="D83" s="21" t="s">
        <v>45</v>
      </c>
      <c r="E83" s="11" t="s">
        <v>1113</v>
      </c>
      <c r="F83" s="25" t="s">
        <v>1109</v>
      </c>
      <c r="G83" s="23">
        <v>7316500</v>
      </c>
      <c r="H83" s="12">
        <v>1523000</v>
      </c>
      <c r="I83" s="11" t="s">
        <v>153</v>
      </c>
      <c r="J83" s="12">
        <v>1385</v>
      </c>
      <c r="K83" s="11" t="s">
        <v>154</v>
      </c>
      <c r="L83" s="13">
        <v>35821</v>
      </c>
      <c r="M83" s="13">
        <v>35849</v>
      </c>
      <c r="N83" s="12">
        <v>2</v>
      </c>
      <c r="O83" s="12">
        <v>9.75</v>
      </c>
      <c r="P83" s="12">
        <v>28</v>
      </c>
      <c r="Q83" s="12">
        <v>1</v>
      </c>
      <c r="R83" s="12">
        <v>2030</v>
      </c>
      <c r="S83" s="11" t="s">
        <v>538</v>
      </c>
      <c r="T83" s="14">
        <v>4.99</v>
      </c>
      <c r="U83" s="11" t="s">
        <v>304</v>
      </c>
      <c r="V83" s="11" t="s">
        <v>189</v>
      </c>
      <c r="X83" s="11" t="s">
        <v>45</v>
      </c>
      <c r="Y83" s="11" t="s">
        <v>410</v>
      </c>
      <c r="Z83" s="11" t="s">
        <v>522</v>
      </c>
      <c r="AA83" s="12">
        <v>0.10145999999999999</v>
      </c>
      <c r="AB83" s="11" t="s">
        <v>419</v>
      </c>
      <c r="AC83" s="11" t="s">
        <v>580</v>
      </c>
      <c r="AD83" s="11" t="s">
        <v>581</v>
      </c>
      <c r="AE83" s="11" t="s">
        <v>582</v>
      </c>
      <c r="AF83" s="11" t="s">
        <v>236</v>
      </c>
      <c r="AG83" s="11" t="s">
        <v>340</v>
      </c>
      <c r="AH83" s="11" t="s">
        <v>552</v>
      </c>
      <c r="AI83" s="14">
        <v>1.25</v>
      </c>
      <c r="AJ83" s="11" t="s">
        <v>45</v>
      </c>
      <c r="AK83" s="11" t="s">
        <v>45</v>
      </c>
      <c r="AL83" s="11" t="s">
        <v>45</v>
      </c>
      <c r="AM83" s="11" t="s">
        <v>45</v>
      </c>
      <c r="AN83" s="11" t="s">
        <v>45</v>
      </c>
      <c r="AO83" s="11" t="s">
        <v>45</v>
      </c>
      <c r="AP83" s="11" t="s">
        <v>45</v>
      </c>
      <c r="AQ83" s="11" t="s">
        <v>45</v>
      </c>
      <c r="AR83" s="11" t="s">
        <v>45</v>
      </c>
      <c r="AS83" s="11" t="s">
        <v>45</v>
      </c>
      <c r="AT83" s="11" t="s">
        <v>45</v>
      </c>
      <c r="AU83" s="11" t="s">
        <v>45</v>
      </c>
      <c r="AV83" s="11" t="s">
        <v>45</v>
      </c>
      <c r="AW83" s="11" t="s">
        <v>45</v>
      </c>
      <c r="AX83" s="12">
        <v>0</v>
      </c>
      <c r="AY83" s="12">
        <v>0</v>
      </c>
    </row>
    <row r="84" spans="1:51">
      <c r="A84" s="11" t="s">
        <v>150</v>
      </c>
      <c r="B84" s="11" t="s">
        <v>151</v>
      </c>
      <c r="C84" s="11" t="s">
        <v>152</v>
      </c>
      <c r="D84" s="21" t="s">
        <v>45</v>
      </c>
      <c r="E84" s="11" t="s">
        <v>1113</v>
      </c>
      <c r="F84" s="25" t="s">
        <v>1109</v>
      </c>
      <c r="G84" s="23">
        <v>7316500</v>
      </c>
      <c r="H84" s="12">
        <v>1523000</v>
      </c>
      <c r="I84" s="11" t="s">
        <v>153</v>
      </c>
      <c r="J84" s="12">
        <v>1982</v>
      </c>
      <c r="K84" s="11" t="s">
        <v>154</v>
      </c>
      <c r="L84" s="13">
        <v>35849</v>
      </c>
      <c r="M84" s="13">
        <v>35884</v>
      </c>
      <c r="N84" s="12">
        <v>3</v>
      </c>
      <c r="O84" s="12">
        <v>9.75</v>
      </c>
      <c r="P84" s="12">
        <v>35</v>
      </c>
      <c r="Q84" s="12">
        <v>1</v>
      </c>
      <c r="R84" s="12">
        <v>1430</v>
      </c>
      <c r="S84" s="11" t="s">
        <v>423</v>
      </c>
      <c r="T84" s="14">
        <v>4.95</v>
      </c>
      <c r="U84" s="11" t="s">
        <v>156</v>
      </c>
      <c r="V84" s="11" t="s">
        <v>334</v>
      </c>
      <c r="X84" s="11" t="s">
        <v>45</v>
      </c>
      <c r="Y84" s="11" t="s">
        <v>219</v>
      </c>
      <c r="Z84" s="11" t="s">
        <v>408</v>
      </c>
      <c r="AA84" s="12">
        <v>4.1355999999999997E-2</v>
      </c>
      <c r="AB84" s="11" t="s">
        <v>257</v>
      </c>
      <c r="AC84" s="11" t="s">
        <v>474</v>
      </c>
      <c r="AD84" s="11" t="s">
        <v>583</v>
      </c>
      <c r="AE84" s="11" t="s">
        <v>308</v>
      </c>
      <c r="AF84" s="11" t="s">
        <v>382</v>
      </c>
      <c r="AG84" s="11" t="s">
        <v>367</v>
      </c>
      <c r="AH84" s="11" t="s">
        <v>205</v>
      </c>
      <c r="AI84" s="14">
        <v>0.85</v>
      </c>
      <c r="AJ84" s="11" t="s">
        <v>45</v>
      </c>
      <c r="AK84" s="11" t="s">
        <v>45</v>
      </c>
      <c r="AL84" s="11" t="s">
        <v>45</v>
      </c>
      <c r="AM84" s="11" t="s">
        <v>45</v>
      </c>
      <c r="AN84" s="11" t="s">
        <v>45</v>
      </c>
      <c r="AO84" s="11" t="s">
        <v>45</v>
      </c>
      <c r="AP84" s="11" t="s">
        <v>45</v>
      </c>
      <c r="AQ84" s="11" t="s">
        <v>45</v>
      </c>
      <c r="AR84" s="11" t="s">
        <v>45</v>
      </c>
      <c r="AS84" s="11" t="s">
        <v>45</v>
      </c>
      <c r="AT84" s="11" t="s">
        <v>45</v>
      </c>
      <c r="AU84" s="11" t="s">
        <v>45</v>
      </c>
      <c r="AV84" s="11" t="s">
        <v>45</v>
      </c>
      <c r="AW84" s="11" t="s">
        <v>45</v>
      </c>
      <c r="AX84" s="12">
        <v>0</v>
      </c>
      <c r="AY84" s="12">
        <v>0</v>
      </c>
    </row>
    <row r="85" spans="1:51">
      <c r="A85" s="11" t="s">
        <v>150</v>
      </c>
      <c r="B85" s="11" t="s">
        <v>151</v>
      </c>
      <c r="C85" s="11" t="s">
        <v>152</v>
      </c>
      <c r="D85" s="21" t="s">
        <v>45</v>
      </c>
      <c r="E85" s="11" t="s">
        <v>1113</v>
      </c>
      <c r="F85" s="25" t="s">
        <v>1109</v>
      </c>
      <c r="G85" s="23">
        <v>7316500</v>
      </c>
      <c r="H85" s="12">
        <v>1523000</v>
      </c>
      <c r="I85" s="11" t="s">
        <v>153</v>
      </c>
      <c r="J85" s="12">
        <v>2545</v>
      </c>
      <c r="K85" s="11" t="s">
        <v>154</v>
      </c>
      <c r="L85" s="13">
        <v>35884</v>
      </c>
      <c r="M85" s="13">
        <v>35912</v>
      </c>
      <c r="N85" s="12">
        <v>4</v>
      </c>
      <c r="O85" s="12">
        <v>9.75</v>
      </c>
      <c r="P85" s="12">
        <v>28</v>
      </c>
      <c r="Q85" s="12">
        <v>1</v>
      </c>
      <c r="R85" s="12">
        <v>1060</v>
      </c>
      <c r="S85" s="11" t="s">
        <v>408</v>
      </c>
      <c r="T85" s="14">
        <v>4.51</v>
      </c>
      <c r="U85" s="11" t="s">
        <v>584</v>
      </c>
      <c r="V85" s="11" t="s">
        <v>552</v>
      </c>
      <c r="X85" s="11" t="s">
        <v>45</v>
      </c>
      <c r="Y85" s="11" t="s">
        <v>275</v>
      </c>
      <c r="Z85" s="11" t="s">
        <v>395</v>
      </c>
      <c r="AA85" s="12">
        <v>0.29260799999999998</v>
      </c>
      <c r="AB85" s="11" t="s">
        <v>431</v>
      </c>
      <c r="AC85" s="11" t="s">
        <v>363</v>
      </c>
      <c r="AD85" s="11" t="s">
        <v>195</v>
      </c>
      <c r="AE85" s="11" t="s">
        <v>585</v>
      </c>
      <c r="AF85" s="11" t="s">
        <v>492</v>
      </c>
      <c r="AG85" s="11" t="s">
        <v>586</v>
      </c>
      <c r="AH85" s="11" t="s">
        <v>232</v>
      </c>
      <c r="AI85" s="14">
        <v>1.69</v>
      </c>
      <c r="AJ85" s="11" t="s">
        <v>45</v>
      </c>
      <c r="AK85" s="11" t="s">
        <v>45</v>
      </c>
      <c r="AL85" s="11" t="s">
        <v>45</v>
      </c>
      <c r="AM85" s="11" t="s">
        <v>45</v>
      </c>
      <c r="AN85" s="11" t="s">
        <v>45</v>
      </c>
      <c r="AO85" s="11" t="s">
        <v>45</v>
      </c>
      <c r="AP85" s="11" t="s">
        <v>45</v>
      </c>
      <c r="AQ85" s="11" t="s">
        <v>45</v>
      </c>
      <c r="AR85" s="11" t="s">
        <v>45</v>
      </c>
      <c r="AS85" s="11" t="s">
        <v>45</v>
      </c>
      <c r="AT85" s="11" t="s">
        <v>45</v>
      </c>
      <c r="AU85" s="11" t="s">
        <v>45</v>
      </c>
      <c r="AV85" s="11" t="s">
        <v>45</v>
      </c>
      <c r="AW85" s="11" t="s">
        <v>45</v>
      </c>
      <c r="AX85" s="12">
        <v>0</v>
      </c>
      <c r="AY85" s="12">
        <v>0</v>
      </c>
    </row>
    <row r="86" spans="1:51">
      <c r="A86" s="11" t="s">
        <v>150</v>
      </c>
      <c r="B86" s="11" t="s">
        <v>151</v>
      </c>
      <c r="C86" s="11" t="s">
        <v>152</v>
      </c>
      <c r="D86" s="21" t="s">
        <v>45</v>
      </c>
      <c r="E86" s="11" t="s">
        <v>1113</v>
      </c>
      <c r="F86" s="25" t="s">
        <v>1109</v>
      </c>
      <c r="G86" s="23">
        <v>7316500</v>
      </c>
      <c r="H86" s="12">
        <v>1523000</v>
      </c>
      <c r="I86" s="11" t="s">
        <v>153</v>
      </c>
      <c r="J86" s="12">
        <v>3006</v>
      </c>
      <c r="K86" s="11" t="s">
        <v>154</v>
      </c>
      <c r="L86" s="13">
        <v>35912</v>
      </c>
      <c r="M86" s="13">
        <v>35940</v>
      </c>
      <c r="N86" s="12">
        <v>5</v>
      </c>
      <c r="O86" s="12">
        <v>9.75</v>
      </c>
      <c r="P86" s="12">
        <v>28</v>
      </c>
      <c r="Q86" s="12">
        <v>1</v>
      </c>
      <c r="R86" s="12">
        <v>1370</v>
      </c>
      <c r="S86" s="11" t="s">
        <v>236</v>
      </c>
      <c r="T86" s="14">
        <v>4.53</v>
      </c>
      <c r="U86" s="11" t="s">
        <v>578</v>
      </c>
      <c r="V86" s="11" t="s">
        <v>303</v>
      </c>
      <c r="X86" s="11" t="s">
        <v>45</v>
      </c>
      <c r="Y86" s="11" t="s">
        <v>560</v>
      </c>
      <c r="Z86" s="11" t="s">
        <v>587</v>
      </c>
      <c r="AA86" s="12">
        <v>0.79260799999999998</v>
      </c>
      <c r="AB86" s="11" t="s">
        <v>587</v>
      </c>
      <c r="AC86" s="11" t="s">
        <v>363</v>
      </c>
      <c r="AD86" s="11" t="s">
        <v>496</v>
      </c>
      <c r="AE86" s="11" t="s">
        <v>588</v>
      </c>
      <c r="AF86" s="11" t="s">
        <v>589</v>
      </c>
      <c r="AG86" s="11" t="s">
        <v>590</v>
      </c>
      <c r="AH86" s="11" t="s">
        <v>591</v>
      </c>
      <c r="AI86" s="14">
        <v>2.0499999999999998</v>
      </c>
      <c r="AJ86" s="11" t="s">
        <v>45</v>
      </c>
      <c r="AK86" s="11" t="s">
        <v>45</v>
      </c>
      <c r="AL86" s="11" t="s">
        <v>45</v>
      </c>
      <c r="AM86" s="11" t="s">
        <v>45</v>
      </c>
      <c r="AN86" s="11" t="s">
        <v>45</v>
      </c>
      <c r="AO86" s="11" t="s">
        <v>45</v>
      </c>
      <c r="AP86" s="11" t="s">
        <v>45</v>
      </c>
      <c r="AQ86" s="11" t="s">
        <v>45</v>
      </c>
      <c r="AR86" s="11" t="s">
        <v>45</v>
      </c>
      <c r="AS86" s="11" t="s">
        <v>45</v>
      </c>
      <c r="AT86" s="11" t="s">
        <v>45</v>
      </c>
      <c r="AU86" s="11" t="s">
        <v>45</v>
      </c>
      <c r="AV86" s="11" t="s">
        <v>45</v>
      </c>
      <c r="AW86" s="11" t="s">
        <v>45</v>
      </c>
      <c r="AX86" s="12">
        <v>0</v>
      </c>
      <c r="AY86" s="12">
        <v>0</v>
      </c>
    </row>
    <row r="87" spans="1:51">
      <c r="A87" s="11" t="s">
        <v>150</v>
      </c>
      <c r="B87" s="11" t="s">
        <v>151</v>
      </c>
      <c r="C87" s="11" t="s">
        <v>152</v>
      </c>
      <c r="D87" s="21" t="s">
        <v>45</v>
      </c>
      <c r="E87" s="11" t="s">
        <v>1113</v>
      </c>
      <c r="F87" s="25" t="s">
        <v>1109</v>
      </c>
      <c r="G87" s="23">
        <v>7316500</v>
      </c>
      <c r="H87" s="12">
        <v>1523000</v>
      </c>
      <c r="I87" s="11" t="s">
        <v>153</v>
      </c>
      <c r="J87" s="12">
        <v>3784</v>
      </c>
      <c r="K87" s="11" t="s">
        <v>154</v>
      </c>
      <c r="L87" s="13">
        <v>35940</v>
      </c>
      <c r="M87" s="13">
        <v>35975</v>
      </c>
      <c r="N87" s="12">
        <v>6</v>
      </c>
      <c r="O87" s="12">
        <v>10.15</v>
      </c>
      <c r="P87" s="12">
        <v>35</v>
      </c>
      <c r="Q87" s="12">
        <v>1</v>
      </c>
      <c r="R87" s="12">
        <v>3270</v>
      </c>
      <c r="S87" s="11" t="s">
        <v>366</v>
      </c>
      <c r="T87" s="14">
        <v>5.2</v>
      </c>
      <c r="U87" s="11" t="s">
        <v>238</v>
      </c>
      <c r="V87" s="11" t="s">
        <v>179</v>
      </c>
      <c r="X87" s="11" t="s">
        <v>45</v>
      </c>
      <c r="Y87" s="11" t="s">
        <v>410</v>
      </c>
      <c r="Z87" s="11" t="s">
        <v>592</v>
      </c>
      <c r="AA87" s="12">
        <v>0.18</v>
      </c>
      <c r="AB87" s="11" t="s">
        <v>593</v>
      </c>
      <c r="AC87" s="11" t="s">
        <v>594</v>
      </c>
      <c r="AD87" s="11" t="s">
        <v>157</v>
      </c>
      <c r="AE87" s="11" t="s">
        <v>175</v>
      </c>
      <c r="AF87" s="11" t="s">
        <v>218</v>
      </c>
      <c r="AG87" s="11" t="s">
        <v>271</v>
      </c>
      <c r="AH87" s="11" t="s">
        <v>475</v>
      </c>
      <c r="AI87" s="14">
        <v>0.55000000000000004</v>
      </c>
      <c r="AJ87" s="11" t="s">
        <v>45</v>
      </c>
      <c r="AK87" s="11" t="s">
        <v>45</v>
      </c>
      <c r="AL87" s="11" t="s">
        <v>45</v>
      </c>
      <c r="AM87" s="11" t="s">
        <v>45</v>
      </c>
      <c r="AN87" s="11" t="s">
        <v>45</v>
      </c>
      <c r="AO87" s="11" t="s">
        <v>45</v>
      </c>
      <c r="AP87" s="11" t="s">
        <v>45</v>
      </c>
      <c r="AQ87" s="11" t="s">
        <v>45</v>
      </c>
      <c r="AR87" s="11" t="s">
        <v>45</v>
      </c>
      <c r="AS87" s="11" t="s">
        <v>45</v>
      </c>
      <c r="AT87" s="11" t="s">
        <v>45</v>
      </c>
      <c r="AU87" s="11" t="s">
        <v>45</v>
      </c>
      <c r="AV87" s="11" t="s">
        <v>45</v>
      </c>
      <c r="AW87" s="11" t="s">
        <v>45</v>
      </c>
      <c r="AX87" s="12">
        <v>0</v>
      </c>
      <c r="AY87" s="12">
        <v>1</v>
      </c>
    </row>
    <row r="88" spans="1:51">
      <c r="A88" s="11" t="s">
        <v>150</v>
      </c>
      <c r="B88" s="11" t="s">
        <v>151</v>
      </c>
      <c r="C88" s="11" t="s">
        <v>152</v>
      </c>
      <c r="D88" s="21" t="s">
        <v>45</v>
      </c>
      <c r="E88" s="11" t="s">
        <v>1113</v>
      </c>
      <c r="F88" s="25" t="s">
        <v>1109</v>
      </c>
      <c r="G88" s="23">
        <v>7316500</v>
      </c>
      <c r="H88" s="12">
        <v>1523000</v>
      </c>
      <c r="I88" s="11" t="s">
        <v>153</v>
      </c>
      <c r="J88" s="12">
        <v>4001</v>
      </c>
      <c r="K88" s="11" t="s">
        <v>154</v>
      </c>
      <c r="L88" s="13">
        <v>35968</v>
      </c>
      <c r="M88" s="13">
        <v>36003</v>
      </c>
      <c r="N88" s="12">
        <v>7</v>
      </c>
      <c r="O88" s="12">
        <v>10.15</v>
      </c>
      <c r="P88" s="12">
        <v>35</v>
      </c>
      <c r="Q88" s="12">
        <v>1</v>
      </c>
      <c r="R88" s="12">
        <v>4970</v>
      </c>
      <c r="S88" s="11" t="s">
        <v>531</v>
      </c>
      <c r="T88" s="14">
        <v>4.93</v>
      </c>
      <c r="U88" s="11" t="s">
        <v>204</v>
      </c>
      <c r="V88" s="11" t="s">
        <v>311</v>
      </c>
      <c r="X88" s="11" t="s">
        <v>45</v>
      </c>
      <c r="Y88" s="11" t="s">
        <v>197</v>
      </c>
      <c r="Z88" s="11" t="s">
        <v>595</v>
      </c>
      <c r="AA88" s="12">
        <v>0.16769000000000001</v>
      </c>
      <c r="AB88" s="11" t="s">
        <v>596</v>
      </c>
      <c r="AC88" s="11" t="s">
        <v>281</v>
      </c>
      <c r="AD88" s="11" t="s">
        <v>372</v>
      </c>
      <c r="AE88" s="11" t="s">
        <v>499</v>
      </c>
      <c r="AF88" s="11" t="s">
        <v>262</v>
      </c>
      <c r="AG88" s="11" t="s">
        <v>387</v>
      </c>
      <c r="AH88" s="11" t="s">
        <v>431</v>
      </c>
      <c r="AI88" s="14">
        <v>0.65</v>
      </c>
      <c r="AJ88" s="11" t="s">
        <v>45</v>
      </c>
      <c r="AK88" s="11" t="s">
        <v>45</v>
      </c>
      <c r="AL88" s="11" t="s">
        <v>45</v>
      </c>
      <c r="AM88" s="11" t="s">
        <v>45</v>
      </c>
      <c r="AN88" s="11" t="s">
        <v>45</v>
      </c>
      <c r="AO88" s="11" t="s">
        <v>45</v>
      </c>
      <c r="AP88" s="11" t="s">
        <v>45</v>
      </c>
      <c r="AQ88" s="11" t="s">
        <v>45</v>
      </c>
      <c r="AR88" s="11" t="s">
        <v>45</v>
      </c>
      <c r="AS88" s="11" t="s">
        <v>45</v>
      </c>
      <c r="AT88" s="11" t="s">
        <v>45</v>
      </c>
      <c r="AU88" s="11" t="s">
        <v>45</v>
      </c>
      <c r="AV88" s="11" t="s">
        <v>45</v>
      </c>
      <c r="AW88" s="11" t="s">
        <v>45</v>
      </c>
      <c r="AX88" s="12">
        <v>0</v>
      </c>
      <c r="AY88" s="12">
        <v>0</v>
      </c>
    </row>
    <row r="89" spans="1:51">
      <c r="A89" s="11" t="s">
        <v>150</v>
      </c>
      <c r="B89" s="11" t="s">
        <v>151</v>
      </c>
      <c r="C89" s="11" t="s">
        <v>152</v>
      </c>
      <c r="D89" s="21" t="s">
        <v>45</v>
      </c>
      <c r="E89" s="11" t="s">
        <v>1113</v>
      </c>
      <c r="F89" s="25" t="s">
        <v>1109</v>
      </c>
      <c r="G89" s="23">
        <v>7316500</v>
      </c>
      <c r="H89" s="12">
        <v>1523000</v>
      </c>
      <c r="I89" s="11" t="s">
        <v>153</v>
      </c>
      <c r="J89" s="12">
        <v>4486</v>
      </c>
      <c r="K89" s="11" t="s">
        <v>154</v>
      </c>
      <c r="L89" s="13">
        <v>36003</v>
      </c>
      <c r="M89" s="13">
        <v>36038</v>
      </c>
      <c r="N89" s="12">
        <v>8</v>
      </c>
      <c r="O89" s="12">
        <v>10.15</v>
      </c>
      <c r="P89" s="12">
        <v>35</v>
      </c>
      <c r="Q89" s="12">
        <v>1</v>
      </c>
      <c r="R89" s="12">
        <v>3970</v>
      </c>
      <c r="S89" s="11" t="s">
        <v>523</v>
      </c>
      <c r="T89" s="14">
        <v>5.24</v>
      </c>
      <c r="U89" s="11" t="s">
        <v>238</v>
      </c>
      <c r="V89" s="11" t="s">
        <v>189</v>
      </c>
      <c r="X89" s="11" t="s">
        <v>45</v>
      </c>
      <c r="Y89" s="11" t="s">
        <v>182</v>
      </c>
      <c r="Z89" s="11" t="s">
        <v>227</v>
      </c>
      <c r="AA89" s="12">
        <v>0.06</v>
      </c>
      <c r="AB89" s="11" t="s">
        <v>227</v>
      </c>
      <c r="AC89" s="11" t="s">
        <v>594</v>
      </c>
      <c r="AD89" s="11" t="s">
        <v>334</v>
      </c>
      <c r="AE89" s="11" t="s">
        <v>559</v>
      </c>
      <c r="AF89" s="11" t="s">
        <v>239</v>
      </c>
      <c r="AG89" s="11" t="s">
        <v>500</v>
      </c>
      <c r="AH89" s="11" t="s">
        <v>597</v>
      </c>
      <c r="AI89" s="14">
        <v>0.3</v>
      </c>
      <c r="AJ89" s="11" t="s">
        <v>45</v>
      </c>
      <c r="AK89" s="11" t="s">
        <v>45</v>
      </c>
      <c r="AL89" s="11" t="s">
        <v>45</v>
      </c>
      <c r="AM89" s="11" t="s">
        <v>45</v>
      </c>
      <c r="AN89" s="11" t="s">
        <v>45</v>
      </c>
      <c r="AO89" s="11" t="s">
        <v>45</v>
      </c>
      <c r="AP89" s="11" t="s">
        <v>45</v>
      </c>
      <c r="AQ89" s="11" t="s">
        <v>45</v>
      </c>
      <c r="AR89" s="11" t="s">
        <v>45</v>
      </c>
      <c r="AS89" s="11" t="s">
        <v>45</v>
      </c>
      <c r="AT89" s="11" t="s">
        <v>45</v>
      </c>
      <c r="AU89" s="11" t="s">
        <v>45</v>
      </c>
      <c r="AV89" s="11" t="s">
        <v>45</v>
      </c>
      <c r="AW89" s="11" t="s">
        <v>45</v>
      </c>
      <c r="AX89" s="12">
        <v>0</v>
      </c>
      <c r="AY89" s="12">
        <v>1</v>
      </c>
    </row>
    <row r="90" spans="1:51">
      <c r="A90" s="11" t="s">
        <v>150</v>
      </c>
      <c r="B90" s="11" t="s">
        <v>151</v>
      </c>
      <c r="C90" s="11" t="s">
        <v>152</v>
      </c>
      <c r="D90" s="21" t="s">
        <v>45</v>
      </c>
      <c r="E90" s="11" t="s">
        <v>1113</v>
      </c>
      <c r="F90" s="25" t="s">
        <v>1109</v>
      </c>
      <c r="G90" s="23">
        <v>7316500</v>
      </c>
      <c r="H90" s="12">
        <v>1523000</v>
      </c>
      <c r="I90" s="11" t="s">
        <v>153</v>
      </c>
      <c r="J90" s="12">
        <v>4946</v>
      </c>
      <c r="K90" s="11" t="s">
        <v>154</v>
      </c>
      <c r="L90" s="13">
        <v>36038</v>
      </c>
      <c r="M90" s="13">
        <v>36067</v>
      </c>
      <c r="N90" s="12">
        <v>9</v>
      </c>
      <c r="O90" s="12">
        <v>10.15</v>
      </c>
      <c r="P90" s="12">
        <v>29</v>
      </c>
      <c r="Q90" s="12">
        <v>1</v>
      </c>
      <c r="R90" s="12">
        <v>2250</v>
      </c>
      <c r="S90" s="11" t="s">
        <v>176</v>
      </c>
      <c r="T90" s="14">
        <v>5.12</v>
      </c>
      <c r="U90" s="11" t="s">
        <v>229</v>
      </c>
      <c r="V90" s="11" t="s">
        <v>179</v>
      </c>
      <c r="X90" s="11" t="s">
        <v>45</v>
      </c>
      <c r="Y90" s="11" t="s">
        <v>410</v>
      </c>
      <c r="Z90" s="11" t="s">
        <v>598</v>
      </c>
      <c r="AA90" s="12">
        <v>0.17861399999999999</v>
      </c>
      <c r="AB90" s="11" t="s">
        <v>469</v>
      </c>
      <c r="AC90" s="11" t="s">
        <v>314</v>
      </c>
      <c r="AD90" s="11" t="s">
        <v>155</v>
      </c>
      <c r="AE90" s="11" t="s">
        <v>224</v>
      </c>
      <c r="AF90" s="11" t="s">
        <v>253</v>
      </c>
      <c r="AG90" s="11" t="s">
        <v>599</v>
      </c>
      <c r="AH90" s="11" t="s">
        <v>166</v>
      </c>
      <c r="AI90" s="14">
        <v>0.48</v>
      </c>
      <c r="AJ90" s="11" t="s">
        <v>45</v>
      </c>
      <c r="AK90" s="11" t="s">
        <v>45</v>
      </c>
      <c r="AL90" s="11" t="s">
        <v>45</v>
      </c>
      <c r="AM90" s="11" t="s">
        <v>45</v>
      </c>
      <c r="AN90" s="11" t="s">
        <v>45</v>
      </c>
      <c r="AO90" s="11" t="s">
        <v>45</v>
      </c>
      <c r="AP90" s="11" t="s">
        <v>45</v>
      </c>
      <c r="AQ90" s="11" t="s">
        <v>45</v>
      </c>
      <c r="AR90" s="11" t="s">
        <v>45</v>
      </c>
      <c r="AS90" s="11" t="s">
        <v>45</v>
      </c>
      <c r="AT90" s="11" t="s">
        <v>45</v>
      </c>
      <c r="AU90" s="11" t="s">
        <v>45</v>
      </c>
      <c r="AV90" s="11" t="s">
        <v>45</v>
      </c>
      <c r="AW90" s="11" t="s">
        <v>45</v>
      </c>
      <c r="AX90" s="12">
        <v>0</v>
      </c>
      <c r="AY90" s="12">
        <v>0</v>
      </c>
    </row>
    <row r="91" spans="1:51">
      <c r="A91" s="11" t="s">
        <v>150</v>
      </c>
      <c r="B91" s="11" t="s">
        <v>151</v>
      </c>
      <c r="C91" s="11" t="s">
        <v>152</v>
      </c>
      <c r="D91" s="21" t="s">
        <v>45</v>
      </c>
      <c r="E91" s="11" t="s">
        <v>1113</v>
      </c>
      <c r="F91" s="25" t="s">
        <v>1109</v>
      </c>
      <c r="G91" s="23">
        <v>7316500</v>
      </c>
      <c r="H91" s="12">
        <v>1523000</v>
      </c>
      <c r="I91" s="11" t="s">
        <v>153</v>
      </c>
      <c r="J91" s="12">
        <v>5367</v>
      </c>
      <c r="K91" s="11" t="s">
        <v>154</v>
      </c>
      <c r="L91" s="13">
        <v>36067</v>
      </c>
      <c r="M91" s="13">
        <v>36094</v>
      </c>
      <c r="N91" s="12">
        <v>10</v>
      </c>
      <c r="O91" s="12">
        <v>9.75</v>
      </c>
      <c r="P91" s="12">
        <v>27</v>
      </c>
      <c r="Q91" s="12">
        <v>1</v>
      </c>
      <c r="R91" s="12">
        <v>3250</v>
      </c>
      <c r="S91" s="11" t="s">
        <v>246</v>
      </c>
      <c r="T91" s="14">
        <v>5.26</v>
      </c>
      <c r="U91" s="11" t="s">
        <v>500</v>
      </c>
      <c r="V91" s="11" t="s">
        <v>334</v>
      </c>
      <c r="X91" s="11" t="s">
        <v>45</v>
      </c>
      <c r="Y91" s="11" t="s">
        <v>222</v>
      </c>
      <c r="Z91" s="11" t="s">
        <v>600</v>
      </c>
      <c r="AA91" s="12">
        <v>0.217526</v>
      </c>
      <c r="AB91" s="11" t="s">
        <v>601</v>
      </c>
      <c r="AC91" s="11" t="s">
        <v>467</v>
      </c>
      <c r="AD91" s="11" t="s">
        <v>439</v>
      </c>
      <c r="AE91" s="11" t="s">
        <v>184</v>
      </c>
      <c r="AF91" s="11" t="s">
        <v>431</v>
      </c>
      <c r="AG91" s="11" t="s">
        <v>249</v>
      </c>
      <c r="AH91" s="11" t="s">
        <v>228</v>
      </c>
      <c r="AI91" s="14">
        <v>0.67</v>
      </c>
      <c r="AJ91" s="11" t="s">
        <v>467</v>
      </c>
      <c r="AK91" s="11" t="s">
        <v>602</v>
      </c>
      <c r="AL91" s="11" t="s">
        <v>281</v>
      </c>
      <c r="AM91" s="11" t="s">
        <v>317</v>
      </c>
      <c r="AN91" s="11" t="s">
        <v>197</v>
      </c>
      <c r="AO91" s="11" t="s">
        <v>593</v>
      </c>
      <c r="AP91" s="11" t="s">
        <v>509</v>
      </c>
      <c r="AQ91" s="11" t="s">
        <v>241</v>
      </c>
      <c r="AR91" s="11" t="s">
        <v>304</v>
      </c>
      <c r="AS91" s="11" t="s">
        <v>552</v>
      </c>
      <c r="AT91" s="11" t="s">
        <v>45</v>
      </c>
      <c r="AU91" s="11" t="s">
        <v>45</v>
      </c>
      <c r="AV91" s="11" t="s">
        <v>45</v>
      </c>
      <c r="AW91" s="11" t="s">
        <v>45</v>
      </c>
      <c r="AX91" s="12">
        <v>0</v>
      </c>
      <c r="AY91" s="12">
        <v>1</v>
      </c>
    </row>
    <row r="92" spans="1:51">
      <c r="A92" s="11" t="s">
        <v>150</v>
      </c>
      <c r="B92" s="11" t="s">
        <v>151</v>
      </c>
      <c r="C92" s="11" t="s">
        <v>152</v>
      </c>
      <c r="D92" s="21" t="s">
        <v>45</v>
      </c>
      <c r="E92" s="11" t="s">
        <v>1113</v>
      </c>
      <c r="F92" s="25" t="s">
        <v>1109</v>
      </c>
      <c r="G92" s="23">
        <v>7316500</v>
      </c>
      <c r="H92" s="12">
        <v>1523000</v>
      </c>
      <c r="I92" s="11" t="s">
        <v>153</v>
      </c>
      <c r="J92" s="12">
        <v>6140</v>
      </c>
      <c r="K92" s="11" t="s">
        <v>154</v>
      </c>
      <c r="L92" s="13">
        <v>36094</v>
      </c>
      <c r="M92" s="13">
        <v>36136</v>
      </c>
      <c r="N92" s="12">
        <v>11</v>
      </c>
      <c r="O92" s="12">
        <v>9.75</v>
      </c>
      <c r="P92" s="12">
        <v>42</v>
      </c>
      <c r="Q92" s="12">
        <v>1</v>
      </c>
      <c r="R92" s="12">
        <v>1630</v>
      </c>
      <c r="S92" s="11" t="s">
        <v>253</v>
      </c>
      <c r="T92" s="14">
        <v>4.92</v>
      </c>
      <c r="U92" s="11" t="s">
        <v>204</v>
      </c>
      <c r="V92" s="11" t="s">
        <v>189</v>
      </c>
      <c r="X92" s="11" t="s">
        <v>45</v>
      </c>
      <c r="Y92" s="11" t="s">
        <v>427</v>
      </c>
      <c r="Z92" s="11" t="s">
        <v>251</v>
      </c>
      <c r="AA92" s="12">
        <v>9.2607999999999996E-2</v>
      </c>
      <c r="AB92" s="11" t="s">
        <v>317</v>
      </c>
      <c r="AC92" s="11" t="s">
        <v>363</v>
      </c>
      <c r="AD92" s="11" t="s">
        <v>603</v>
      </c>
      <c r="AE92" s="11" t="s">
        <v>365</v>
      </c>
      <c r="AF92" s="11" t="s">
        <v>188</v>
      </c>
      <c r="AG92" s="11" t="s">
        <v>559</v>
      </c>
      <c r="AH92" s="11" t="s">
        <v>552</v>
      </c>
      <c r="AI92" s="14">
        <v>0.66</v>
      </c>
      <c r="AJ92" s="11" t="s">
        <v>210</v>
      </c>
      <c r="AK92" s="11" t="s">
        <v>206</v>
      </c>
      <c r="AL92" s="11" t="s">
        <v>182</v>
      </c>
      <c r="AM92" s="11" t="s">
        <v>220</v>
      </c>
      <c r="AN92" s="11" t="s">
        <v>171</v>
      </c>
      <c r="AO92" s="11" t="s">
        <v>232</v>
      </c>
      <c r="AP92" s="11" t="s">
        <v>202</v>
      </c>
      <c r="AQ92" s="11" t="s">
        <v>161</v>
      </c>
      <c r="AR92" s="11" t="s">
        <v>304</v>
      </c>
      <c r="AS92" s="11" t="s">
        <v>334</v>
      </c>
      <c r="AT92" s="11" t="s">
        <v>45</v>
      </c>
      <c r="AU92" s="11" t="s">
        <v>45</v>
      </c>
      <c r="AV92" s="11" t="s">
        <v>45</v>
      </c>
      <c r="AW92" s="11" t="s">
        <v>45</v>
      </c>
      <c r="AX92" s="12">
        <v>0</v>
      </c>
      <c r="AY92" s="12">
        <v>1</v>
      </c>
    </row>
    <row r="93" spans="1:51">
      <c r="A93" s="11" t="s">
        <v>150</v>
      </c>
      <c r="B93" s="11" t="s">
        <v>151</v>
      </c>
      <c r="C93" s="11" t="s">
        <v>152</v>
      </c>
      <c r="D93" s="21" t="s">
        <v>45</v>
      </c>
      <c r="E93" s="11" t="s">
        <v>1113</v>
      </c>
      <c r="F93" s="25" t="s">
        <v>1109</v>
      </c>
      <c r="G93" s="23">
        <v>7316500</v>
      </c>
      <c r="H93" s="12">
        <v>1523000</v>
      </c>
      <c r="I93" s="11" t="s">
        <v>153</v>
      </c>
      <c r="J93" s="12">
        <v>106554</v>
      </c>
      <c r="K93" s="11" t="s">
        <v>154</v>
      </c>
      <c r="L93" s="13">
        <v>36136</v>
      </c>
      <c r="M93" s="13">
        <v>36164</v>
      </c>
      <c r="N93" s="12">
        <v>12</v>
      </c>
      <c r="O93" s="12">
        <v>9.75</v>
      </c>
      <c r="P93" s="12">
        <v>28</v>
      </c>
      <c r="Q93" s="12">
        <v>1</v>
      </c>
      <c r="R93" s="12">
        <v>890</v>
      </c>
      <c r="S93" s="11" t="s">
        <v>489</v>
      </c>
      <c r="T93" s="14">
        <v>4.9800000000000004</v>
      </c>
      <c r="U93" s="11" t="s">
        <v>304</v>
      </c>
      <c r="V93" s="11" t="s">
        <v>208</v>
      </c>
      <c r="X93" s="11" t="s">
        <v>45</v>
      </c>
      <c r="Y93" s="11" t="s">
        <v>427</v>
      </c>
      <c r="Z93" s="11" t="s">
        <v>489</v>
      </c>
      <c r="AA93" s="12">
        <v>7.5051999999999994E-2</v>
      </c>
      <c r="AB93" s="11" t="s">
        <v>537</v>
      </c>
      <c r="AC93" s="11" t="s">
        <v>604</v>
      </c>
      <c r="AD93" s="11" t="s">
        <v>360</v>
      </c>
      <c r="AE93" s="11" t="s">
        <v>605</v>
      </c>
      <c r="AF93" s="11" t="s">
        <v>489</v>
      </c>
      <c r="AG93" s="11" t="s">
        <v>376</v>
      </c>
      <c r="AH93" s="11" t="s">
        <v>334</v>
      </c>
      <c r="AI93" s="14">
        <v>0.66</v>
      </c>
      <c r="AJ93" s="11" t="s">
        <v>231</v>
      </c>
      <c r="AK93" s="11" t="s">
        <v>332</v>
      </c>
      <c r="AL93" s="11" t="s">
        <v>219</v>
      </c>
      <c r="AM93" s="11" t="s">
        <v>388</v>
      </c>
      <c r="AN93" s="11" t="s">
        <v>606</v>
      </c>
      <c r="AO93" s="11" t="s">
        <v>473</v>
      </c>
      <c r="AP93" s="11" t="s">
        <v>607</v>
      </c>
      <c r="AQ93" s="11" t="s">
        <v>388</v>
      </c>
      <c r="AR93" s="11" t="s">
        <v>304</v>
      </c>
      <c r="AS93" s="11" t="s">
        <v>208</v>
      </c>
      <c r="AT93" s="11" t="s">
        <v>45</v>
      </c>
      <c r="AU93" s="11" t="s">
        <v>45</v>
      </c>
      <c r="AV93" s="11" t="s">
        <v>45</v>
      </c>
      <c r="AW93" s="11" t="s">
        <v>45</v>
      </c>
      <c r="AX93" s="12">
        <v>0</v>
      </c>
      <c r="AY93" s="12">
        <v>1</v>
      </c>
    </row>
    <row r="94" spans="1:51">
      <c r="A94" s="11" t="s">
        <v>150</v>
      </c>
      <c r="B94" s="11" t="s">
        <v>151</v>
      </c>
      <c r="C94" s="11" t="s">
        <v>152</v>
      </c>
      <c r="D94" s="21" t="s">
        <v>45</v>
      </c>
      <c r="E94" s="11" t="s">
        <v>1113</v>
      </c>
      <c r="F94" s="25" t="s">
        <v>1109</v>
      </c>
      <c r="G94" s="23">
        <v>7316500</v>
      </c>
      <c r="H94" s="12">
        <v>1523000</v>
      </c>
      <c r="I94" s="11" t="s">
        <v>153</v>
      </c>
      <c r="J94" s="12">
        <v>106745</v>
      </c>
      <c r="K94" s="11" t="s">
        <v>154</v>
      </c>
      <c r="L94" s="13">
        <v>36164</v>
      </c>
      <c r="M94" s="13">
        <v>36185</v>
      </c>
      <c r="N94" s="12">
        <v>1</v>
      </c>
      <c r="O94" s="12">
        <v>9.75</v>
      </c>
      <c r="P94" s="12">
        <v>21</v>
      </c>
      <c r="Q94" s="12">
        <v>1</v>
      </c>
      <c r="R94" s="12">
        <v>1470</v>
      </c>
      <c r="S94" s="11" t="s">
        <v>187</v>
      </c>
      <c r="T94" s="14">
        <v>4.79</v>
      </c>
      <c r="U94" s="11" t="s">
        <v>340</v>
      </c>
      <c r="V94" s="11" t="s">
        <v>260</v>
      </c>
      <c r="X94" s="11" t="s">
        <v>45</v>
      </c>
      <c r="Y94" s="11" t="s">
        <v>383</v>
      </c>
      <c r="Z94" s="11" t="s">
        <v>332</v>
      </c>
      <c r="AA94" s="12">
        <v>8.5379999999999998E-2</v>
      </c>
      <c r="AB94" s="11" t="s">
        <v>457</v>
      </c>
      <c r="AC94" s="11" t="s">
        <v>427</v>
      </c>
      <c r="AD94" s="11" t="s">
        <v>318</v>
      </c>
      <c r="AE94" s="11" t="s">
        <v>351</v>
      </c>
      <c r="AF94" s="11" t="s">
        <v>556</v>
      </c>
      <c r="AG94" s="11" t="s">
        <v>608</v>
      </c>
      <c r="AH94" s="11" t="s">
        <v>243</v>
      </c>
      <c r="AI94" s="14">
        <v>0.76</v>
      </c>
      <c r="AJ94" s="11" t="s">
        <v>210</v>
      </c>
      <c r="AK94" s="11" t="s">
        <v>188</v>
      </c>
      <c r="AL94" s="11" t="s">
        <v>182</v>
      </c>
      <c r="AM94" s="11" t="s">
        <v>282</v>
      </c>
      <c r="AN94" s="11" t="s">
        <v>524</v>
      </c>
      <c r="AO94" s="11" t="s">
        <v>368</v>
      </c>
      <c r="AP94" s="11" t="s">
        <v>609</v>
      </c>
      <c r="AQ94" s="11" t="s">
        <v>163</v>
      </c>
      <c r="AR94" s="11" t="s">
        <v>304</v>
      </c>
      <c r="AS94" s="11" t="s">
        <v>334</v>
      </c>
      <c r="AT94" s="11" t="s">
        <v>45</v>
      </c>
      <c r="AU94" s="11" t="s">
        <v>45</v>
      </c>
      <c r="AV94" s="11" t="s">
        <v>45</v>
      </c>
      <c r="AW94" s="11" t="s">
        <v>45</v>
      </c>
      <c r="AX94" s="12">
        <v>0</v>
      </c>
      <c r="AY94" s="12">
        <v>1</v>
      </c>
    </row>
    <row r="95" spans="1:51">
      <c r="A95" s="11" t="s">
        <v>150</v>
      </c>
      <c r="B95" s="11" t="s">
        <v>151</v>
      </c>
      <c r="C95" s="11" t="s">
        <v>152</v>
      </c>
      <c r="D95" s="21" t="s">
        <v>45</v>
      </c>
      <c r="E95" s="11" t="s">
        <v>1113</v>
      </c>
      <c r="F95" s="25" t="s">
        <v>1109</v>
      </c>
      <c r="G95" s="23">
        <v>7316500</v>
      </c>
      <c r="H95" s="12">
        <v>1523000</v>
      </c>
      <c r="I95" s="11" t="s">
        <v>153</v>
      </c>
      <c r="J95" s="12">
        <v>107109</v>
      </c>
      <c r="K95" s="11" t="s">
        <v>154</v>
      </c>
      <c r="L95" s="13">
        <v>36185</v>
      </c>
      <c r="M95" s="13">
        <v>36213</v>
      </c>
      <c r="N95" s="12">
        <v>2</v>
      </c>
      <c r="O95" s="12">
        <v>9.75</v>
      </c>
      <c r="P95" s="12">
        <v>28</v>
      </c>
      <c r="Q95" s="12">
        <v>1</v>
      </c>
      <c r="R95" s="12">
        <v>1060</v>
      </c>
      <c r="S95" s="11" t="s">
        <v>408</v>
      </c>
      <c r="T95" s="14">
        <v>5.1100000000000003</v>
      </c>
      <c r="U95" s="11" t="s">
        <v>229</v>
      </c>
      <c r="V95" s="11" t="s">
        <v>208</v>
      </c>
      <c r="X95" s="11" t="s">
        <v>45</v>
      </c>
      <c r="Y95" s="11" t="s">
        <v>288</v>
      </c>
      <c r="Z95" s="11" t="s">
        <v>457</v>
      </c>
      <c r="AA95" s="12">
        <v>9.69E-2</v>
      </c>
      <c r="AB95" s="11" t="s">
        <v>220</v>
      </c>
      <c r="AC95" s="11" t="s">
        <v>261</v>
      </c>
      <c r="AD95" s="11" t="s">
        <v>610</v>
      </c>
      <c r="AE95" s="11" t="s">
        <v>611</v>
      </c>
      <c r="AF95" s="11" t="s">
        <v>268</v>
      </c>
      <c r="AG95" s="11" t="s">
        <v>612</v>
      </c>
      <c r="AH95" s="11" t="s">
        <v>155</v>
      </c>
      <c r="AI95" s="14">
        <v>0.69</v>
      </c>
      <c r="AJ95" s="11" t="s">
        <v>231</v>
      </c>
      <c r="AK95" s="11" t="s">
        <v>253</v>
      </c>
      <c r="AL95" s="11" t="s">
        <v>219</v>
      </c>
      <c r="AM95" s="11" t="s">
        <v>537</v>
      </c>
      <c r="AN95" s="11" t="s">
        <v>190</v>
      </c>
      <c r="AO95" s="11" t="s">
        <v>285</v>
      </c>
      <c r="AP95" s="11" t="s">
        <v>613</v>
      </c>
      <c r="AQ95" s="11" t="s">
        <v>445</v>
      </c>
      <c r="AR95" s="11" t="s">
        <v>304</v>
      </c>
      <c r="AS95" s="11" t="s">
        <v>230</v>
      </c>
      <c r="AT95" s="11" t="s">
        <v>45</v>
      </c>
      <c r="AU95" s="11" t="s">
        <v>45</v>
      </c>
      <c r="AV95" s="11" t="s">
        <v>45</v>
      </c>
      <c r="AW95" s="11" t="s">
        <v>45</v>
      </c>
      <c r="AX95" s="12">
        <v>0</v>
      </c>
      <c r="AY95" s="12">
        <v>1</v>
      </c>
    </row>
    <row r="96" spans="1:51">
      <c r="A96" s="11" t="s">
        <v>150</v>
      </c>
      <c r="B96" s="11" t="s">
        <v>151</v>
      </c>
      <c r="C96" s="11" t="s">
        <v>152</v>
      </c>
      <c r="D96" s="21" t="s">
        <v>45</v>
      </c>
      <c r="E96" s="11" t="s">
        <v>1113</v>
      </c>
      <c r="F96" s="25" t="s">
        <v>1109</v>
      </c>
      <c r="G96" s="23">
        <v>7316500</v>
      </c>
      <c r="H96" s="12">
        <v>1523000</v>
      </c>
      <c r="I96" s="11" t="s">
        <v>153</v>
      </c>
      <c r="J96" s="12">
        <v>107555</v>
      </c>
      <c r="K96" s="11" t="s">
        <v>154</v>
      </c>
      <c r="L96" s="13">
        <v>36213</v>
      </c>
      <c r="M96" s="13">
        <v>36248</v>
      </c>
      <c r="N96" s="12">
        <v>3</v>
      </c>
      <c r="O96" s="12">
        <v>9.75</v>
      </c>
      <c r="P96" s="12">
        <v>35</v>
      </c>
      <c r="Q96" s="12">
        <v>1</v>
      </c>
      <c r="R96" s="12">
        <v>1040</v>
      </c>
      <c r="S96" s="11" t="s">
        <v>408</v>
      </c>
      <c r="T96" s="14">
        <v>4.51</v>
      </c>
      <c r="U96" s="11" t="s">
        <v>584</v>
      </c>
      <c r="V96" s="11" t="s">
        <v>552</v>
      </c>
      <c r="X96" s="11" t="s">
        <v>45</v>
      </c>
      <c r="Y96" s="11" t="s">
        <v>168</v>
      </c>
      <c r="Z96" s="11" t="s">
        <v>614</v>
      </c>
      <c r="AA96" s="12">
        <v>0.246304</v>
      </c>
      <c r="AB96" s="11" t="s">
        <v>174</v>
      </c>
      <c r="AC96" s="11" t="s">
        <v>171</v>
      </c>
      <c r="AD96" s="11" t="s">
        <v>282</v>
      </c>
      <c r="AE96" s="11" t="s">
        <v>519</v>
      </c>
      <c r="AF96" s="11" t="s">
        <v>343</v>
      </c>
      <c r="AG96" s="11" t="s">
        <v>615</v>
      </c>
      <c r="AH96" s="11" t="s">
        <v>221</v>
      </c>
      <c r="AI96" s="14">
        <v>1.47</v>
      </c>
      <c r="AJ96" s="11" t="s">
        <v>363</v>
      </c>
      <c r="AK96" s="11" t="s">
        <v>445</v>
      </c>
      <c r="AL96" s="11" t="s">
        <v>281</v>
      </c>
      <c r="AM96" s="11" t="s">
        <v>165</v>
      </c>
      <c r="AN96" s="11" t="s">
        <v>616</v>
      </c>
      <c r="AO96" s="11" t="s">
        <v>189</v>
      </c>
      <c r="AP96" s="11" t="s">
        <v>394</v>
      </c>
      <c r="AQ96" s="11" t="s">
        <v>205</v>
      </c>
      <c r="AR96" s="11" t="s">
        <v>525</v>
      </c>
      <c r="AS96" s="11" t="s">
        <v>420</v>
      </c>
      <c r="AT96" s="11" t="s">
        <v>45</v>
      </c>
      <c r="AU96" s="11" t="s">
        <v>45</v>
      </c>
      <c r="AV96" s="11" t="s">
        <v>45</v>
      </c>
      <c r="AW96" s="11" t="s">
        <v>45</v>
      </c>
      <c r="AX96" s="12">
        <v>0</v>
      </c>
      <c r="AY96" s="12">
        <v>1</v>
      </c>
    </row>
    <row r="97" spans="1:51">
      <c r="A97" s="11" t="s">
        <v>150</v>
      </c>
      <c r="B97" s="11" t="s">
        <v>151</v>
      </c>
      <c r="C97" s="11" t="s">
        <v>152</v>
      </c>
      <c r="D97" s="21" t="s">
        <v>45</v>
      </c>
      <c r="E97" s="11" t="s">
        <v>1113</v>
      </c>
      <c r="F97" s="25" t="s">
        <v>1109</v>
      </c>
      <c r="G97" s="23">
        <v>7316500</v>
      </c>
      <c r="H97" s="12">
        <v>1523000</v>
      </c>
      <c r="I97" s="11" t="s">
        <v>153</v>
      </c>
      <c r="J97" s="12">
        <v>108135</v>
      </c>
      <c r="K97" s="11" t="s">
        <v>154</v>
      </c>
      <c r="L97" s="13">
        <v>36248</v>
      </c>
      <c r="M97" s="13">
        <v>36276</v>
      </c>
      <c r="N97" s="12">
        <v>4</v>
      </c>
      <c r="O97" s="12">
        <v>9.75</v>
      </c>
      <c r="P97" s="12">
        <v>28</v>
      </c>
      <c r="Q97" s="12">
        <v>1</v>
      </c>
      <c r="R97" s="12">
        <v>1190</v>
      </c>
      <c r="S97" s="11" t="s">
        <v>292</v>
      </c>
      <c r="T97" s="14">
        <v>4.6900000000000004</v>
      </c>
      <c r="U97" s="11" t="s">
        <v>559</v>
      </c>
      <c r="V97" s="11" t="s">
        <v>260</v>
      </c>
      <c r="X97" s="11" t="s">
        <v>45</v>
      </c>
      <c r="Y97" s="11" t="s">
        <v>507</v>
      </c>
      <c r="Z97" s="11" t="s">
        <v>577</v>
      </c>
      <c r="AA97" s="12">
        <v>0.32105800000000001</v>
      </c>
      <c r="AB97" s="11" t="s">
        <v>598</v>
      </c>
      <c r="AC97" s="11" t="s">
        <v>617</v>
      </c>
      <c r="AD97" s="11" t="s">
        <v>521</v>
      </c>
      <c r="AE97" s="11" t="s">
        <v>618</v>
      </c>
      <c r="AF97" s="11" t="s">
        <v>614</v>
      </c>
      <c r="AG97" s="11" t="s">
        <v>271</v>
      </c>
      <c r="AH97" s="11" t="s">
        <v>269</v>
      </c>
      <c r="AI97" s="14">
        <v>1.42</v>
      </c>
      <c r="AJ97" s="11" t="s">
        <v>467</v>
      </c>
      <c r="AK97" s="11" t="s">
        <v>471</v>
      </c>
      <c r="AL97" s="11" t="s">
        <v>219</v>
      </c>
      <c r="AM97" s="11" t="s">
        <v>282</v>
      </c>
      <c r="AN97" s="11" t="s">
        <v>168</v>
      </c>
      <c r="AO97" s="11" t="s">
        <v>263</v>
      </c>
      <c r="AP97" s="11" t="s">
        <v>397</v>
      </c>
      <c r="AQ97" s="11" t="s">
        <v>603</v>
      </c>
      <c r="AR97" s="11" t="s">
        <v>525</v>
      </c>
      <c r="AS97" s="11" t="s">
        <v>420</v>
      </c>
      <c r="AT97" s="11" t="s">
        <v>45</v>
      </c>
      <c r="AU97" s="11" t="s">
        <v>45</v>
      </c>
      <c r="AV97" s="11" t="s">
        <v>45</v>
      </c>
      <c r="AW97" s="11" t="s">
        <v>45</v>
      </c>
      <c r="AX97" s="12">
        <v>0</v>
      </c>
      <c r="AY97" s="12">
        <v>1</v>
      </c>
    </row>
    <row r="98" spans="1:51">
      <c r="A98" s="11" t="s">
        <v>150</v>
      </c>
      <c r="B98" s="11" t="s">
        <v>151</v>
      </c>
      <c r="C98" s="11" t="s">
        <v>152</v>
      </c>
      <c r="D98" s="21" t="s">
        <v>45</v>
      </c>
      <c r="E98" s="11" t="s">
        <v>1113</v>
      </c>
      <c r="F98" s="25" t="s">
        <v>1109</v>
      </c>
      <c r="G98" s="23">
        <v>7316500</v>
      </c>
      <c r="H98" s="12">
        <v>1523000</v>
      </c>
      <c r="I98" s="11" t="s">
        <v>153</v>
      </c>
      <c r="J98" s="12">
        <v>108578</v>
      </c>
      <c r="K98" s="11" t="s">
        <v>154</v>
      </c>
      <c r="L98" s="13">
        <v>36276</v>
      </c>
      <c r="M98" s="13">
        <v>36311</v>
      </c>
      <c r="N98" s="12">
        <v>5</v>
      </c>
      <c r="O98" s="12">
        <v>9.75</v>
      </c>
      <c r="P98" s="12">
        <v>35</v>
      </c>
      <c r="Q98" s="12">
        <v>1</v>
      </c>
      <c r="R98" s="12">
        <v>1290</v>
      </c>
      <c r="S98" s="11" t="s">
        <v>276</v>
      </c>
      <c r="T98" s="14">
        <v>5.16</v>
      </c>
      <c r="U98" s="11" t="s">
        <v>178</v>
      </c>
      <c r="V98" s="11" t="s">
        <v>208</v>
      </c>
      <c r="X98" s="11" t="s">
        <v>45</v>
      </c>
      <c r="Y98" s="11" t="s">
        <v>617</v>
      </c>
      <c r="Z98" s="11" t="s">
        <v>241</v>
      </c>
      <c r="AA98" s="12">
        <v>0.37996999999999997</v>
      </c>
      <c r="AB98" s="11" t="s">
        <v>521</v>
      </c>
      <c r="AC98" s="11" t="s">
        <v>619</v>
      </c>
      <c r="AD98" s="11" t="s">
        <v>620</v>
      </c>
      <c r="AE98" s="11" t="s">
        <v>621</v>
      </c>
      <c r="AF98" s="11" t="s">
        <v>216</v>
      </c>
      <c r="AG98" s="11" t="s">
        <v>567</v>
      </c>
      <c r="AH98" s="11" t="s">
        <v>497</v>
      </c>
      <c r="AI98" s="14">
        <v>1.31</v>
      </c>
      <c r="AJ98" s="11" t="s">
        <v>622</v>
      </c>
      <c r="AK98" s="11" t="s">
        <v>623</v>
      </c>
      <c r="AL98" s="11" t="s">
        <v>281</v>
      </c>
      <c r="AM98" s="11" t="s">
        <v>388</v>
      </c>
      <c r="AN98" s="11" t="s">
        <v>213</v>
      </c>
      <c r="AO98" s="11" t="s">
        <v>286</v>
      </c>
      <c r="AP98" s="11" t="s">
        <v>624</v>
      </c>
      <c r="AQ98" s="11" t="s">
        <v>625</v>
      </c>
      <c r="AR98" s="11" t="s">
        <v>304</v>
      </c>
      <c r="AS98" s="11" t="s">
        <v>230</v>
      </c>
      <c r="AT98" s="11" t="s">
        <v>45</v>
      </c>
      <c r="AU98" s="11" t="s">
        <v>45</v>
      </c>
      <c r="AV98" s="11" t="s">
        <v>45</v>
      </c>
      <c r="AW98" s="11" t="s">
        <v>45</v>
      </c>
      <c r="AX98" s="12">
        <v>0</v>
      </c>
      <c r="AY98" s="12">
        <v>1</v>
      </c>
    </row>
    <row r="99" spans="1:51">
      <c r="A99" s="11" t="s">
        <v>150</v>
      </c>
      <c r="B99" s="11" t="s">
        <v>151</v>
      </c>
      <c r="C99" s="11" t="s">
        <v>152</v>
      </c>
      <c r="D99" s="21" t="s">
        <v>45</v>
      </c>
      <c r="E99" s="11" t="s">
        <v>1113</v>
      </c>
      <c r="F99" s="25" t="s">
        <v>1109</v>
      </c>
      <c r="G99" s="23">
        <v>7316500</v>
      </c>
      <c r="H99" s="12">
        <v>1523000</v>
      </c>
      <c r="I99" s="11" t="s">
        <v>153</v>
      </c>
      <c r="J99" s="12">
        <v>109047</v>
      </c>
      <c r="K99" s="11" t="s">
        <v>154</v>
      </c>
      <c r="L99" s="13">
        <v>36311</v>
      </c>
      <c r="M99" s="13">
        <v>36339</v>
      </c>
      <c r="N99" s="12">
        <v>6</v>
      </c>
      <c r="O99" s="12">
        <v>10.15</v>
      </c>
      <c r="P99" s="12">
        <v>28</v>
      </c>
      <c r="Q99" s="12">
        <v>1</v>
      </c>
      <c r="R99" s="12">
        <v>2970</v>
      </c>
      <c r="S99" s="11" t="s">
        <v>401</v>
      </c>
      <c r="T99" s="14">
        <v>5</v>
      </c>
      <c r="U99" s="11" t="s">
        <v>304</v>
      </c>
      <c r="V99" s="11" t="s">
        <v>167</v>
      </c>
      <c r="X99" s="11" t="s">
        <v>45</v>
      </c>
      <c r="Y99" s="11" t="s">
        <v>192</v>
      </c>
      <c r="Z99" s="11" t="s">
        <v>565</v>
      </c>
      <c r="AA99" s="12">
        <v>0.13</v>
      </c>
      <c r="AB99" s="11" t="s">
        <v>396</v>
      </c>
      <c r="AC99" s="11" t="s">
        <v>594</v>
      </c>
      <c r="AD99" s="11" t="s">
        <v>157</v>
      </c>
      <c r="AE99" s="11" t="s">
        <v>569</v>
      </c>
      <c r="AF99" s="11" t="s">
        <v>172</v>
      </c>
      <c r="AG99" s="11" t="s">
        <v>584</v>
      </c>
      <c r="AH99" s="11" t="s">
        <v>221</v>
      </c>
      <c r="AI99" s="14">
        <v>0.48</v>
      </c>
      <c r="AJ99" s="11" t="s">
        <v>427</v>
      </c>
      <c r="AK99" s="11" t="s">
        <v>401</v>
      </c>
      <c r="AL99" s="11" t="s">
        <v>616</v>
      </c>
      <c r="AM99" s="11" t="s">
        <v>311</v>
      </c>
      <c r="AN99" s="11" t="s">
        <v>281</v>
      </c>
      <c r="AO99" s="11" t="s">
        <v>236</v>
      </c>
      <c r="AP99" s="11" t="s">
        <v>626</v>
      </c>
      <c r="AQ99" s="11" t="s">
        <v>328</v>
      </c>
      <c r="AR99" s="11" t="s">
        <v>304</v>
      </c>
      <c r="AS99" s="11" t="s">
        <v>167</v>
      </c>
      <c r="AT99" s="11" t="s">
        <v>45</v>
      </c>
      <c r="AU99" s="11" t="s">
        <v>45</v>
      </c>
      <c r="AV99" s="11" t="s">
        <v>45</v>
      </c>
      <c r="AW99" s="11" t="s">
        <v>45</v>
      </c>
      <c r="AX99" s="12">
        <v>0</v>
      </c>
      <c r="AY99" s="12">
        <v>2</v>
      </c>
    </row>
    <row r="100" spans="1:51">
      <c r="A100" s="11" t="s">
        <v>150</v>
      </c>
      <c r="B100" s="11" t="s">
        <v>151</v>
      </c>
      <c r="C100" s="11" t="s">
        <v>152</v>
      </c>
      <c r="D100" s="21" t="s">
        <v>45</v>
      </c>
      <c r="E100" s="11" t="s">
        <v>1113</v>
      </c>
      <c r="F100" s="25" t="s">
        <v>1109</v>
      </c>
      <c r="G100" s="23">
        <v>7316500</v>
      </c>
      <c r="H100" s="12">
        <v>1523000</v>
      </c>
      <c r="I100" s="11" t="s">
        <v>153</v>
      </c>
      <c r="J100" s="12">
        <v>109253</v>
      </c>
      <c r="K100" s="11" t="s">
        <v>154</v>
      </c>
      <c r="L100" s="13">
        <v>36339</v>
      </c>
      <c r="M100" s="13">
        <v>36367</v>
      </c>
      <c r="N100" s="12">
        <v>7</v>
      </c>
      <c r="O100" s="12">
        <v>10.15</v>
      </c>
      <c r="P100" s="12">
        <v>28</v>
      </c>
      <c r="Q100" s="12">
        <v>1</v>
      </c>
      <c r="R100" s="12">
        <v>2170</v>
      </c>
      <c r="S100" s="11" t="s">
        <v>361</v>
      </c>
      <c r="T100" s="14">
        <v>5.18</v>
      </c>
      <c r="U100" s="11" t="s">
        <v>178</v>
      </c>
      <c r="V100" s="11" t="s">
        <v>334</v>
      </c>
      <c r="X100" s="11" t="s">
        <v>45</v>
      </c>
      <c r="Y100" s="11" t="s">
        <v>222</v>
      </c>
      <c r="Z100" s="11" t="s">
        <v>531</v>
      </c>
      <c r="AA100" s="12">
        <v>0.22491800000000001</v>
      </c>
      <c r="AB100" s="11" t="s">
        <v>511</v>
      </c>
      <c r="AC100" s="11" t="s">
        <v>305</v>
      </c>
      <c r="AD100" s="11" t="s">
        <v>227</v>
      </c>
      <c r="AE100" s="11" t="s">
        <v>627</v>
      </c>
      <c r="AF100" s="11" t="s">
        <v>543</v>
      </c>
      <c r="AG100" s="11" t="s">
        <v>628</v>
      </c>
      <c r="AH100" s="11" t="s">
        <v>199</v>
      </c>
      <c r="AI100" s="14">
        <v>0.64</v>
      </c>
      <c r="AJ100" s="11" t="s">
        <v>298</v>
      </c>
      <c r="AK100" s="11" t="s">
        <v>362</v>
      </c>
      <c r="AL100" s="11" t="s">
        <v>524</v>
      </c>
      <c r="AM100" s="11" t="s">
        <v>382</v>
      </c>
      <c r="AN100" s="11" t="s">
        <v>383</v>
      </c>
      <c r="AO100" s="11" t="s">
        <v>203</v>
      </c>
      <c r="AP100" s="11" t="s">
        <v>629</v>
      </c>
      <c r="AQ100" s="11" t="s">
        <v>321</v>
      </c>
      <c r="AR100" s="11" t="s">
        <v>304</v>
      </c>
      <c r="AS100" s="11" t="s">
        <v>189</v>
      </c>
      <c r="AT100" s="11" t="s">
        <v>45</v>
      </c>
      <c r="AU100" s="11" t="s">
        <v>45</v>
      </c>
      <c r="AV100" s="11" t="s">
        <v>45</v>
      </c>
      <c r="AW100" s="11" t="s">
        <v>45</v>
      </c>
      <c r="AX100" s="12">
        <v>0</v>
      </c>
      <c r="AY100" s="12">
        <v>1</v>
      </c>
    </row>
    <row r="101" spans="1:51">
      <c r="A101" s="11" t="s">
        <v>150</v>
      </c>
      <c r="B101" s="11" t="s">
        <v>151</v>
      </c>
      <c r="C101" s="11" t="s">
        <v>152</v>
      </c>
      <c r="D101" s="21" t="s">
        <v>45</v>
      </c>
      <c r="E101" s="11" t="s">
        <v>1113</v>
      </c>
      <c r="F101" s="25" t="s">
        <v>1109</v>
      </c>
      <c r="G101" s="23">
        <v>7316500</v>
      </c>
      <c r="H101" s="12">
        <v>1523000</v>
      </c>
      <c r="I101" s="11" t="s">
        <v>153</v>
      </c>
      <c r="J101" s="12">
        <v>109732</v>
      </c>
      <c r="K101" s="11" t="s">
        <v>154</v>
      </c>
      <c r="L101" s="13">
        <v>36367</v>
      </c>
      <c r="M101" s="13">
        <v>36402</v>
      </c>
      <c r="N101" s="12">
        <v>8</v>
      </c>
      <c r="O101" s="12">
        <v>10.15</v>
      </c>
      <c r="P101" s="12">
        <v>35</v>
      </c>
      <c r="Q101" s="12">
        <v>1</v>
      </c>
      <c r="R101" s="12">
        <v>670</v>
      </c>
      <c r="S101" s="11" t="s">
        <v>368</v>
      </c>
      <c r="T101" s="14">
        <v>5.82</v>
      </c>
      <c r="U101" s="11" t="s">
        <v>293</v>
      </c>
      <c r="V101" s="11" t="s">
        <v>420</v>
      </c>
      <c r="W101" s="12">
        <v>6.0000000000000001E-3</v>
      </c>
      <c r="X101" s="11" t="s">
        <v>299</v>
      </c>
      <c r="Y101" s="11" t="s">
        <v>342</v>
      </c>
      <c r="Z101" s="11" t="s">
        <v>183</v>
      </c>
      <c r="AA101" s="12">
        <v>0.23214599999999999</v>
      </c>
      <c r="AB101" s="11" t="s">
        <v>187</v>
      </c>
      <c r="AC101" s="11" t="s">
        <v>197</v>
      </c>
      <c r="AD101" s="11" t="s">
        <v>408</v>
      </c>
      <c r="AE101" s="11" t="s">
        <v>621</v>
      </c>
      <c r="AF101" s="11" t="s">
        <v>161</v>
      </c>
      <c r="AG101" s="11" t="s">
        <v>630</v>
      </c>
      <c r="AH101" s="11" t="s">
        <v>426</v>
      </c>
      <c r="AI101" s="14">
        <v>0.7</v>
      </c>
      <c r="AJ101" s="11" t="s">
        <v>219</v>
      </c>
      <c r="AK101" s="11" t="s">
        <v>303</v>
      </c>
      <c r="AL101" s="11" t="s">
        <v>616</v>
      </c>
      <c r="AM101" s="11" t="s">
        <v>230</v>
      </c>
      <c r="AN101" s="11" t="s">
        <v>427</v>
      </c>
      <c r="AO101" s="11" t="s">
        <v>368</v>
      </c>
      <c r="AP101" s="11" t="s">
        <v>631</v>
      </c>
      <c r="AQ101" s="11" t="s">
        <v>159</v>
      </c>
      <c r="AR101" s="11" t="s">
        <v>304</v>
      </c>
      <c r="AS101" s="11" t="s">
        <v>157</v>
      </c>
      <c r="AT101" s="11" t="s">
        <v>45</v>
      </c>
      <c r="AU101" s="11" t="s">
        <v>45</v>
      </c>
      <c r="AV101" s="11" t="s">
        <v>45</v>
      </c>
      <c r="AW101" s="11" t="s">
        <v>45</v>
      </c>
      <c r="AX101" s="12">
        <v>0</v>
      </c>
      <c r="AY101" s="12">
        <v>1</v>
      </c>
    </row>
    <row r="102" spans="1:51">
      <c r="A102" s="11" t="s">
        <v>150</v>
      </c>
      <c r="B102" s="11" t="s">
        <v>151</v>
      </c>
      <c r="C102" s="11" t="s">
        <v>152</v>
      </c>
      <c r="D102" s="21" t="s">
        <v>45</v>
      </c>
      <c r="E102" s="11" t="s">
        <v>1113</v>
      </c>
      <c r="F102" s="25" t="s">
        <v>1109</v>
      </c>
      <c r="G102" s="23">
        <v>7316500</v>
      </c>
      <c r="H102" s="12">
        <v>1523000</v>
      </c>
      <c r="I102" s="11" t="s">
        <v>153</v>
      </c>
      <c r="J102" s="12">
        <v>110012</v>
      </c>
      <c r="K102" s="11" t="s">
        <v>154</v>
      </c>
      <c r="L102" s="13">
        <v>36402</v>
      </c>
      <c r="M102" s="13">
        <v>36430</v>
      </c>
      <c r="N102" s="12">
        <v>9</v>
      </c>
      <c r="O102" s="12">
        <v>10.15</v>
      </c>
      <c r="P102" s="12">
        <v>28</v>
      </c>
      <c r="Q102" s="12">
        <v>1</v>
      </c>
      <c r="R102" s="12">
        <v>1070</v>
      </c>
      <c r="S102" s="11" t="s">
        <v>268</v>
      </c>
      <c r="T102" s="14">
        <v>4.87</v>
      </c>
      <c r="U102" s="11" t="s">
        <v>279</v>
      </c>
      <c r="V102" s="11" t="s">
        <v>230</v>
      </c>
      <c r="X102" s="11" t="s">
        <v>45</v>
      </c>
      <c r="Y102" s="11" t="s">
        <v>168</v>
      </c>
      <c r="Z102" s="11" t="s">
        <v>177</v>
      </c>
      <c r="AA102" s="12">
        <v>0.243532</v>
      </c>
      <c r="AB102" s="11" t="s">
        <v>166</v>
      </c>
      <c r="AC102" s="11" t="s">
        <v>210</v>
      </c>
      <c r="AD102" s="11" t="s">
        <v>236</v>
      </c>
      <c r="AE102" s="11" t="s">
        <v>283</v>
      </c>
      <c r="AF102" s="11" t="s">
        <v>489</v>
      </c>
      <c r="AG102" s="11" t="s">
        <v>379</v>
      </c>
      <c r="AH102" s="11" t="s">
        <v>382</v>
      </c>
      <c r="AI102" s="14">
        <v>0.75</v>
      </c>
      <c r="AJ102" s="11" t="s">
        <v>383</v>
      </c>
      <c r="AK102" s="11" t="s">
        <v>489</v>
      </c>
      <c r="AL102" s="11" t="s">
        <v>616</v>
      </c>
      <c r="AM102" s="11" t="s">
        <v>189</v>
      </c>
      <c r="AN102" s="11" t="s">
        <v>210</v>
      </c>
      <c r="AO102" s="11" t="s">
        <v>236</v>
      </c>
      <c r="AP102" s="11" t="s">
        <v>632</v>
      </c>
      <c r="AQ102" s="11" t="s">
        <v>423</v>
      </c>
      <c r="AR102" s="11" t="s">
        <v>304</v>
      </c>
      <c r="AS102" s="11" t="s">
        <v>208</v>
      </c>
      <c r="AT102" s="11" t="s">
        <v>45</v>
      </c>
      <c r="AU102" s="11" t="s">
        <v>45</v>
      </c>
      <c r="AV102" s="11" t="s">
        <v>45</v>
      </c>
      <c r="AW102" s="11" t="s">
        <v>45</v>
      </c>
      <c r="AX102" s="12">
        <v>0</v>
      </c>
      <c r="AY102" s="12">
        <v>1</v>
      </c>
    </row>
    <row r="103" spans="1:51">
      <c r="A103" s="11" t="s">
        <v>150</v>
      </c>
      <c r="B103" s="11" t="s">
        <v>151</v>
      </c>
      <c r="C103" s="11" t="s">
        <v>152</v>
      </c>
      <c r="D103" s="21" t="s">
        <v>45</v>
      </c>
      <c r="E103" s="11" t="s">
        <v>1113</v>
      </c>
      <c r="F103" s="25" t="s">
        <v>1109</v>
      </c>
      <c r="G103" s="23">
        <v>7316500</v>
      </c>
      <c r="H103" s="12">
        <v>1523000</v>
      </c>
      <c r="I103" s="11" t="s">
        <v>153</v>
      </c>
      <c r="J103" s="12">
        <v>110489</v>
      </c>
      <c r="K103" s="11" t="s">
        <v>154</v>
      </c>
      <c r="L103" s="13">
        <v>36430</v>
      </c>
      <c r="M103" s="13">
        <v>36458</v>
      </c>
      <c r="N103" s="12">
        <v>10</v>
      </c>
      <c r="O103" s="12">
        <v>9.75</v>
      </c>
      <c r="P103" s="12">
        <v>28</v>
      </c>
      <c r="Q103" s="12">
        <v>1</v>
      </c>
      <c r="R103" s="12">
        <v>1790</v>
      </c>
      <c r="S103" s="11" t="s">
        <v>203</v>
      </c>
      <c r="T103" s="14">
        <v>5.18</v>
      </c>
      <c r="U103" s="11" t="s">
        <v>178</v>
      </c>
      <c r="V103" s="11" t="s">
        <v>230</v>
      </c>
      <c r="X103" s="11" t="s">
        <v>45</v>
      </c>
      <c r="Y103" s="11" t="s">
        <v>383</v>
      </c>
      <c r="Z103" s="11" t="s">
        <v>253</v>
      </c>
      <c r="AA103" s="12">
        <v>8.0759999999999998E-2</v>
      </c>
      <c r="AB103" s="11" t="s">
        <v>423</v>
      </c>
      <c r="AC103" s="11" t="s">
        <v>444</v>
      </c>
      <c r="AD103" s="11" t="s">
        <v>429</v>
      </c>
      <c r="AE103" s="11" t="s">
        <v>633</v>
      </c>
      <c r="AF103" s="11" t="s">
        <v>327</v>
      </c>
      <c r="AG103" s="11" t="s">
        <v>367</v>
      </c>
      <c r="AH103" s="11" t="s">
        <v>341</v>
      </c>
      <c r="AI103" s="14">
        <v>0.48</v>
      </c>
      <c r="AJ103" s="11" t="s">
        <v>444</v>
      </c>
      <c r="AK103" s="11" t="s">
        <v>634</v>
      </c>
      <c r="AL103" s="11" t="s">
        <v>616</v>
      </c>
      <c r="AM103" s="11" t="s">
        <v>303</v>
      </c>
      <c r="AN103" s="11" t="s">
        <v>219</v>
      </c>
      <c r="AO103" s="11" t="s">
        <v>161</v>
      </c>
      <c r="AP103" s="11" t="s">
        <v>346</v>
      </c>
      <c r="AQ103" s="11" t="s">
        <v>307</v>
      </c>
      <c r="AR103" s="11" t="s">
        <v>304</v>
      </c>
      <c r="AS103" s="11" t="s">
        <v>179</v>
      </c>
      <c r="AT103" s="11" t="s">
        <v>45</v>
      </c>
      <c r="AU103" s="11" t="s">
        <v>45</v>
      </c>
      <c r="AV103" s="11" t="s">
        <v>45</v>
      </c>
      <c r="AW103" s="11" t="s">
        <v>45</v>
      </c>
      <c r="AX103" s="12">
        <v>0</v>
      </c>
      <c r="AY103" s="12">
        <v>1</v>
      </c>
    </row>
    <row r="104" spans="1:51">
      <c r="A104" s="11" t="s">
        <v>150</v>
      </c>
      <c r="B104" s="11" t="s">
        <v>151</v>
      </c>
      <c r="C104" s="11" t="s">
        <v>152</v>
      </c>
      <c r="D104" s="21" t="s">
        <v>45</v>
      </c>
      <c r="E104" s="11" t="s">
        <v>1113</v>
      </c>
      <c r="F104" s="25" t="s">
        <v>1109</v>
      </c>
      <c r="G104" s="23">
        <v>7316500</v>
      </c>
      <c r="H104" s="12">
        <v>1523000</v>
      </c>
      <c r="I104" s="11" t="s">
        <v>153</v>
      </c>
      <c r="J104" s="12">
        <v>111102</v>
      </c>
      <c r="K104" s="11" t="s">
        <v>154</v>
      </c>
      <c r="L104" s="13">
        <v>36458</v>
      </c>
      <c r="M104" s="13">
        <v>36493</v>
      </c>
      <c r="N104" s="12">
        <v>11</v>
      </c>
      <c r="O104" s="12">
        <v>9.75</v>
      </c>
      <c r="P104" s="12">
        <v>35</v>
      </c>
      <c r="Q104" s="12">
        <v>1</v>
      </c>
      <c r="R104" s="12">
        <v>1570</v>
      </c>
      <c r="S104" s="11" t="s">
        <v>251</v>
      </c>
      <c r="T104" s="14">
        <v>5.37</v>
      </c>
      <c r="U104" s="11" t="s">
        <v>207</v>
      </c>
      <c r="V104" s="11" t="s">
        <v>157</v>
      </c>
      <c r="X104" s="11" t="s">
        <v>45</v>
      </c>
      <c r="Y104" s="11" t="s">
        <v>410</v>
      </c>
      <c r="Z104" s="11" t="s">
        <v>635</v>
      </c>
      <c r="AA104" s="12">
        <v>0.15920999999999999</v>
      </c>
      <c r="AB104" s="11" t="s">
        <v>333</v>
      </c>
      <c r="AC104" s="11" t="s">
        <v>306</v>
      </c>
      <c r="AD104" s="11" t="s">
        <v>636</v>
      </c>
      <c r="AE104" s="11" t="s">
        <v>291</v>
      </c>
      <c r="AF104" s="11" t="s">
        <v>465</v>
      </c>
      <c r="AG104" s="11" t="s">
        <v>637</v>
      </c>
      <c r="AH104" s="11" t="s">
        <v>307</v>
      </c>
      <c r="AI104" s="14">
        <v>0.74</v>
      </c>
      <c r="AJ104" s="11" t="s">
        <v>410</v>
      </c>
      <c r="AK104" s="11" t="s">
        <v>212</v>
      </c>
      <c r="AL104" s="11" t="s">
        <v>524</v>
      </c>
      <c r="AM104" s="11" t="s">
        <v>537</v>
      </c>
      <c r="AN104" s="11" t="s">
        <v>213</v>
      </c>
      <c r="AO104" s="11" t="s">
        <v>638</v>
      </c>
      <c r="AP104" s="11" t="s">
        <v>639</v>
      </c>
      <c r="AQ104" s="11" t="s">
        <v>289</v>
      </c>
      <c r="AR104" s="11" t="s">
        <v>304</v>
      </c>
      <c r="AS104" s="11" t="s">
        <v>334</v>
      </c>
      <c r="AT104" s="11" t="s">
        <v>45</v>
      </c>
      <c r="AU104" s="11" t="s">
        <v>45</v>
      </c>
      <c r="AV104" s="11" t="s">
        <v>45</v>
      </c>
      <c r="AW104" s="11" t="s">
        <v>45</v>
      </c>
      <c r="AX104" s="12">
        <v>0</v>
      </c>
      <c r="AY104" s="12">
        <v>1</v>
      </c>
    </row>
    <row r="105" spans="1:51">
      <c r="A105" s="11" t="s">
        <v>150</v>
      </c>
      <c r="B105" s="11" t="s">
        <v>151</v>
      </c>
      <c r="C105" s="11" t="s">
        <v>152</v>
      </c>
      <c r="D105" s="21" t="s">
        <v>45</v>
      </c>
      <c r="E105" s="11" t="s">
        <v>1113</v>
      </c>
      <c r="F105" s="25" t="s">
        <v>1109</v>
      </c>
      <c r="G105" s="23">
        <v>7316500</v>
      </c>
      <c r="H105" s="12">
        <v>1523000</v>
      </c>
      <c r="I105" s="11" t="s">
        <v>153</v>
      </c>
      <c r="J105" s="12">
        <v>111469</v>
      </c>
      <c r="K105" s="11" t="s">
        <v>154</v>
      </c>
      <c r="L105" s="13">
        <v>36493</v>
      </c>
      <c r="M105" s="13">
        <v>36528</v>
      </c>
      <c r="N105" s="12">
        <v>12</v>
      </c>
      <c r="O105" s="12">
        <v>9.75</v>
      </c>
      <c r="P105" s="12">
        <v>35</v>
      </c>
      <c r="Q105" s="12">
        <v>1</v>
      </c>
      <c r="R105" s="12">
        <v>1290</v>
      </c>
      <c r="S105" s="11" t="s">
        <v>276</v>
      </c>
      <c r="T105" s="14">
        <v>4.92</v>
      </c>
      <c r="U105" s="11" t="s">
        <v>204</v>
      </c>
      <c r="V105" s="11" t="s">
        <v>334</v>
      </c>
      <c r="X105" s="11" t="s">
        <v>45</v>
      </c>
      <c r="Y105" s="11" t="s">
        <v>427</v>
      </c>
      <c r="Z105" s="11" t="s">
        <v>276</v>
      </c>
      <c r="AA105" s="12">
        <v>8.8450000000000001E-2</v>
      </c>
      <c r="AB105" s="11" t="s">
        <v>225</v>
      </c>
      <c r="AC105" s="11" t="s">
        <v>168</v>
      </c>
      <c r="AD105" s="11" t="s">
        <v>395</v>
      </c>
      <c r="AE105" s="11" t="s">
        <v>528</v>
      </c>
      <c r="AF105" s="11" t="s">
        <v>457</v>
      </c>
      <c r="AG105" s="11" t="s">
        <v>259</v>
      </c>
      <c r="AH105" s="11" t="s">
        <v>273</v>
      </c>
      <c r="AI105" s="14">
        <v>0.59</v>
      </c>
      <c r="AJ105" s="11" t="s">
        <v>524</v>
      </c>
      <c r="AK105" s="11" t="s">
        <v>273</v>
      </c>
      <c r="AL105" s="11" t="s">
        <v>640</v>
      </c>
      <c r="AM105" s="11" t="s">
        <v>230</v>
      </c>
      <c r="AN105" s="11" t="s">
        <v>210</v>
      </c>
      <c r="AO105" s="11" t="s">
        <v>203</v>
      </c>
      <c r="AP105" s="11" t="s">
        <v>319</v>
      </c>
      <c r="AQ105" s="11" t="s">
        <v>189</v>
      </c>
      <c r="AR105" s="11" t="s">
        <v>304</v>
      </c>
      <c r="AS105" s="11" t="s">
        <v>230</v>
      </c>
      <c r="AT105" s="11" t="s">
        <v>45</v>
      </c>
      <c r="AU105" s="11" t="s">
        <v>45</v>
      </c>
      <c r="AV105" s="11" t="s">
        <v>45</v>
      </c>
      <c r="AW105" s="11" t="s">
        <v>45</v>
      </c>
      <c r="AX105" s="12">
        <v>0</v>
      </c>
      <c r="AY105" s="12">
        <v>2</v>
      </c>
    </row>
    <row r="106" spans="1:51">
      <c r="A106" s="11" t="s">
        <v>150</v>
      </c>
      <c r="B106" s="11" t="s">
        <v>151</v>
      </c>
      <c r="C106" s="11" t="s">
        <v>152</v>
      </c>
      <c r="D106" s="21" t="s">
        <v>45</v>
      </c>
      <c r="E106" s="11" t="s">
        <v>1113</v>
      </c>
      <c r="F106" s="25" t="s">
        <v>1109</v>
      </c>
      <c r="G106" s="23">
        <v>7316500</v>
      </c>
      <c r="H106" s="12">
        <v>1523000</v>
      </c>
      <c r="I106" s="11" t="s">
        <v>153</v>
      </c>
      <c r="J106" s="12">
        <v>111793</v>
      </c>
      <c r="K106" s="11" t="s">
        <v>154</v>
      </c>
      <c r="L106" s="13">
        <v>36528</v>
      </c>
      <c r="M106" s="13">
        <v>36556</v>
      </c>
      <c r="N106" s="12">
        <v>1</v>
      </c>
      <c r="O106" s="12">
        <v>9.75</v>
      </c>
      <c r="P106" s="12">
        <v>28</v>
      </c>
      <c r="Q106" s="12">
        <v>1</v>
      </c>
      <c r="R106" s="12">
        <v>1060</v>
      </c>
      <c r="S106" s="11" t="s">
        <v>408</v>
      </c>
      <c r="T106" s="14">
        <v>5.0599999999999996</v>
      </c>
      <c r="U106" s="11" t="s">
        <v>309</v>
      </c>
      <c r="V106" s="11" t="s">
        <v>208</v>
      </c>
      <c r="X106" s="11" t="s">
        <v>45</v>
      </c>
      <c r="Y106" s="11" t="s">
        <v>383</v>
      </c>
      <c r="Z106" s="11" t="s">
        <v>237</v>
      </c>
      <c r="AA106" s="12">
        <v>5.8122E-2</v>
      </c>
      <c r="AB106" s="11" t="s">
        <v>257</v>
      </c>
      <c r="AC106" s="11" t="s">
        <v>641</v>
      </c>
      <c r="AD106" s="11" t="s">
        <v>642</v>
      </c>
      <c r="AE106" s="11" t="s">
        <v>398</v>
      </c>
      <c r="AF106" s="11" t="s">
        <v>489</v>
      </c>
      <c r="AG106" s="11" t="s">
        <v>156</v>
      </c>
      <c r="AH106" s="11" t="s">
        <v>230</v>
      </c>
      <c r="AI106" s="14">
        <v>0.67</v>
      </c>
      <c r="AJ106" s="11" t="s">
        <v>45</v>
      </c>
      <c r="AK106" s="11" t="s">
        <v>45</v>
      </c>
      <c r="AL106" s="11" t="s">
        <v>45</v>
      </c>
      <c r="AM106" s="11" t="s">
        <v>45</v>
      </c>
      <c r="AN106" s="11" t="s">
        <v>45</v>
      </c>
      <c r="AO106" s="11" t="s">
        <v>45</v>
      </c>
      <c r="AP106" s="11" t="s">
        <v>45</v>
      </c>
      <c r="AQ106" s="11" t="s">
        <v>45</v>
      </c>
      <c r="AR106" s="11" t="s">
        <v>45</v>
      </c>
      <c r="AS106" s="11" t="s">
        <v>45</v>
      </c>
      <c r="AT106" s="11" t="s">
        <v>45</v>
      </c>
      <c r="AU106" s="11" t="s">
        <v>45</v>
      </c>
      <c r="AV106" s="11" t="s">
        <v>45</v>
      </c>
      <c r="AW106" s="11" t="s">
        <v>45</v>
      </c>
      <c r="AX106" s="12">
        <v>0</v>
      </c>
      <c r="AY106" s="12">
        <v>0</v>
      </c>
    </row>
    <row r="107" spans="1:51">
      <c r="A107" s="11" t="s">
        <v>150</v>
      </c>
      <c r="B107" s="11" t="s">
        <v>151</v>
      </c>
      <c r="C107" s="11" t="s">
        <v>152</v>
      </c>
      <c r="D107" s="21" t="s">
        <v>45</v>
      </c>
      <c r="E107" s="11" t="s">
        <v>1113</v>
      </c>
      <c r="F107" s="25" t="s">
        <v>1109</v>
      </c>
      <c r="G107" s="23">
        <v>7316500</v>
      </c>
      <c r="H107" s="12">
        <v>1523000</v>
      </c>
      <c r="I107" s="11" t="s">
        <v>153</v>
      </c>
      <c r="J107" s="12">
        <v>112079</v>
      </c>
      <c r="K107" s="11" t="s">
        <v>154</v>
      </c>
      <c r="L107" s="13">
        <v>36556</v>
      </c>
      <c r="M107" s="13">
        <v>36584</v>
      </c>
      <c r="N107" s="12">
        <v>2</v>
      </c>
      <c r="O107" s="12">
        <v>9.75</v>
      </c>
      <c r="P107" s="12">
        <v>28</v>
      </c>
      <c r="Q107" s="12">
        <v>1</v>
      </c>
      <c r="R107" s="12">
        <v>1370</v>
      </c>
      <c r="S107" s="11" t="s">
        <v>236</v>
      </c>
      <c r="T107" s="14">
        <v>4.87</v>
      </c>
      <c r="U107" s="11" t="s">
        <v>279</v>
      </c>
      <c r="V107" s="11" t="s">
        <v>179</v>
      </c>
      <c r="X107" s="11" t="s">
        <v>45</v>
      </c>
      <c r="Y107" s="11" t="s">
        <v>383</v>
      </c>
      <c r="Z107" s="11" t="s">
        <v>465</v>
      </c>
      <c r="AA107" s="12">
        <v>4.9343999999999999E-2</v>
      </c>
      <c r="AB107" s="11" t="s">
        <v>537</v>
      </c>
      <c r="AC107" s="11" t="s">
        <v>643</v>
      </c>
      <c r="AD107" s="11" t="s">
        <v>451</v>
      </c>
      <c r="AE107" s="11" t="s">
        <v>184</v>
      </c>
      <c r="AF107" s="11" t="s">
        <v>276</v>
      </c>
      <c r="AG107" s="11" t="s">
        <v>204</v>
      </c>
      <c r="AH107" s="11" t="s">
        <v>179</v>
      </c>
      <c r="AI107" s="14">
        <v>1.03</v>
      </c>
      <c r="AJ107" s="11" t="s">
        <v>45</v>
      </c>
      <c r="AK107" s="11" t="s">
        <v>45</v>
      </c>
      <c r="AL107" s="11" t="s">
        <v>45</v>
      </c>
      <c r="AM107" s="11" t="s">
        <v>45</v>
      </c>
      <c r="AN107" s="11" t="s">
        <v>45</v>
      </c>
      <c r="AO107" s="11" t="s">
        <v>45</v>
      </c>
      <c r="AP107" s="11" t="s">
        <v>45</v>
      </c>
      <c r="AQ107" s="11" t="s">
        <v>45</v>
      </c>
      <c r="AR107" s="11" t="s">
        <v>45</v>
      </c>
      <c r="AS107" s="11" t="s">
        <v>45</v>
      </c>
      <c r="AT107" s="11" t="s">
        <v>45</v>
      </c>
      <c r="AU107" s="11" t="s">
        <v>45</v>
      </c>
      <c r="AV107" s="11" t="s">
        <v>45</v>
      </c>
      <c r="AW107" s="11" t="s">
        <v>45</v>
      </c>
      <c r="AX107" s="12">
        <v>0</v>
      </c>
      <c r="AY107" s="12">
        <v>0</v>
      </c>
    </row>
    <row r="108" spans="1:51">
      <c r="A108" s="11" t="s">
        <v>150</v>
      </c>
      <c r="B108" s="11" t="s">
        <v>151</v>
      </c>
      <c r="C108" s="11" t="s">
        <v>152</v>
      </c>
      <c r="D108" s="21" t="s">
        <v>45</v>
      </c>
      <c r="E108" s="11" t="s">
        <v>1113</v>
      </c>
      <c r="F108" s="25" t="s">
        <v>1109</v>
      </c>
      <c r="G108" s="23">
        <v>7316500</v>
      </c>
      <c r="H108" s="12">
        <v>1523000</v>
      </c>
      <c r="I108" s="11" t="s">
        <v>153</v>
      </c>
      <c r="J108" s="12">
        <v>112409</v>
      </c>
      <c r="K108" s="11" t="s">
        <v>154</v>
      </c>
      <c r="L108" s="13">
        <v>36584</v>
      </c>
      <c r="M108" s="13">
        <v>36612</v>
      </c>
      <c r="N108" s="12">
        <v>3</v>
      </c>
      <c r="O108" s="12">
        <v>9.75</v>
      </c>
      <c r="P108" s="12">
        <v>28</v>
      </c>
      <c r="Q108" s="12">
        <v>1</v>
      </c>
      <c r="R108" s="12">
        <v>1350</v>
      </c>
      <c r="S108" s="11" t="s">
        <v>232</v>
      </c>
      <c r="T108" s="14">
        <v>4.9400000000000004</v>
      </c>
      <c r="U108" s="11" t="s">
        <v>156</v>
      </c>
      <c r="V108" s="11" t="s">
        <v>334</v>
      </c>
      <c r="X108" s="11" t="s">
        <v>45</v>
      </c>
      <c r="Y108" s="11" t="s">
        <v>168</v>
      </c>
      <c r="Z108" s="11" t="s">
        <v>223</v>
      </c>
      <c r="AA108" s="12">
        <v>0.12064</v>
      </c>
      <c r="AB108" s="11" t="s">
        <v>336</v>
      </c>
      <c r="AC108" s="11" t="s">
        <v>644</v>
      </c>
      <c r="AD108" s="11" t="s">
        <v>645</v>
      </c>
      <c r="AE108" s="11" t="s">
        <v>290</v>
      </c>
      <c r="AF108" s="11" t="s">
        <v>327</v>
      </c>
      <c r="AG108" s="11" t="s">
        <v>310</v>
      </c>
      <c r="AH108" s="11" t="s">
        <v>341</v>
      </c>
      <c r="AI108" s="14">
        <v>1.88</v>
      </c>
      <c r="AJ108" s="11" t="s">
        <v>45</v>
      </c>
      <c r="AK108" s="11" t="s">
        <v>45</v>
      </c>
      <c r="AL108" s="11" t="s">
        <v>45</v>
      </c>
      <c r="AM108" s="11" t="s">
        <v>45</v>
      </c>
      <c r="AN108" s="11" t="s">
        <v>45</v>
      </c>
      <c r="AO108" s="11" t="s">
        <v>45</v>
      </c>
      <c r="AP108" s="11" t="s">
        <v>45</v>
      </c>
      <c r="AQ108" s="11" t="s">
        <v>45</v>
      </c>
      <c r="AR108" s="11" t="s">
        <v>45</v>
      </c>
      <c r="AS108" s="11" t="s">
        <v>45</v>
      </c>
      <c r="AT108" s="11" t="s">
        <v>45</v>
      </c>
      <c r="AU108" s="11" t="s">
        <v>45</v>
      </c>
      <c r="AV108" s="11" t="s">
        <v>45</v>
      </c>
      <c r="AW108" s="11" t="s">
        <v>45</v>
      </c>
      <c r="AX108" s="12">
        <v>0</v>
      </c>
      <c r="AY108" s="12">
        <v>0</v>
      </c>
    </row>
    <row r="109" spans="1:51">
      <c r="A109" s="11" t="s">
        <v>150</v>
      </c>
      <c r="B109" s="11" t="s">
        <v>151</v>
      </c>
      <c r="C109" s="11" t="s">
        <v>152</v>
      </c>
      <c r="D109" s="21" t="s">
        <v>45</v>
      </c>
      <c r="E109" s="11" t="s">
        <v>1113</v>
      </c>
      <c r="F109" s="25" t="s">
        <v>1109</v>
      </c>
      <c r="G109" s="23">
        <v>7316500</v>
      </c>
      <c r="H109" s="12">
        <v>1523000</v>
      </c>
      <c r="I109" s="11" t="s">
        <v>153</v>
      </c>
      <c r="J109" s="12">
        <v>112845</v>
      </c>
      <c r="K109" s="11" t="s">
        <v>154</v>
      </c>
      <c r="L109" s="13">
        <v>36612</v>
      </c>
      <c r="M109" s="13">
        <v>36641</v>
      </c>
      <c r="N109" s="12">
        <v>4</v>
      </c>
      <c r="O109" s="12">
        <v>9.75</v>
      </c>
      <c r="P109" s="12">
        <v>29</v>
      </c>
      <c r="Q109" s="12">
        <v>1</v>
      </c>
      <c r="R109" s="12">
        <v>1370</v>
      </c>
      <c r="S109" s="11" t="s">
        <v>236</v>
      </c>
      <c r="T109" s="14">
        <v>4.72</v>
      </c>
      <c r="U109" s="11" t="s">
        <v>252</v>
      </c>
      <c r="V109" s="11" t="s">
        <v>167</v>
      </c>
      <c r="X109" s="11" t="s">
        <v>45</v>
      </c>
      <c r="Y109" s="11" t="s">
        <v>222</v>
      </c>
      <c r="Z109" s="11" t="s">
        <v>646</v>
      </c>
      <c r="AA109" s="12">
        <v>0.21152000000000001</v>
      </c>
      <c r="AB109" s="11" t="s">
        <v>426</v>
      </c>
      <c r="AC109" s="11" t="s">
        <v>295</v>
      </c>
      <c r="AD109" s="11" t="s">
        <v>647</v>
      </c>
      <c r="AE109" s="11" t="s">
        <v>483</v>
      </c>
      <c r="AF109" s="11" t="s">
        <v>322</v>
      </c>
      <c r="AG109" s="11" t="s">
        <v>648</v>
      </c>
      <c r="AH109" s="11" t="s">
        <v>318</v>
      </c>
      <c r="AI109" s="14">
        <v>1.26</v>
      </c>
      <c r="AJ109" s="11" t="s">
        <v>45</v>
      </c>
      <c r="AK109" s="11" t="s">
        <v>45</v>
      </c>
      <c r="AL109" s="11" t="s">
        <v>45</v>
      </c>
      <c r="AM109" s="11" t="s">
        <v>45</v>
      </c>
      <c r="AN109" s="11" t="s">
        <v>45</v>
      </c>
      <c r="AO109" s="11" t="s">
        <v>45</v>
      </c>
      <c r="AP109" s="11" t="s">
        <v>45</v>
      </c>
      <c r="AQ109" s="11" t="s">
        <v>45</v>
      </c>
      <c r="AR109" s="11" t="s">
        <v>45</v>
      </c>
      <c r="AS109" s="11" t="s">
        <v>45</v>
      </c>
      <c r="AT109" s="11" t="s">
        <v>45</v>
      </c>
      <c r="AU109" s="11" t="s">
        <v>45</v>
      </c>
      <c r="AV109" s="11" t="s">
        <v>45</v>
      </c>
      <c r="AW109" s="11" t="s">
        <v>45</v>
      </c>
      <c r="AX109" s="12">
        <v>0</v>
      </c>
      <c r="AY109" s="12">
        <v>0</v>
      </c>
    </row>
    <row r="110" spans="1:51">
      <c r="A110" s="11" t="s">
        <v>150</v>
      </c>
      <c r="B110" s="11" t="s">
        <v>151</v>
      </c>
      <c r="C110" s="11" t="s">
        <v>152</v>
      </c>
      <c r="D110" s="21" t="s">
        <v>45</v>
      </c>
      <c r="E110" s="11" t="s">
        <v>1113</v>
      </c>
      <c r="F110" s="25" t="s">
        <v>1109</v>
      </c>
      <c r="G110" s="23">
        <v>7316500</v>
      </c>
      <c r="H110" s="12">
        <v>1523000</v>
      </c>
      <c r="I110" s="11" t="s">
        <v>153</v>
      </c>
      <c r="J110" s="12">
        <v>113285</v>
      </c>
      <c r="K110" s="11" t="s">
        <v>154</v>
      </c>
      <c r="L110" s="13">
        <v>36641</v>
      </c>
      <c r="M110" s="13">
        <v>36675</v>
      </c>
      <c r="N110" s="12">
        <v>5</v>
      </c>
      <c r="O110" s="12">
        <v>9.75</v>
      </c>
      <c r="P110" s="12">
        <v>34</v>
      </c>
      <c r="Q110" s="12">
        <v>1</v>
      </c>
      <c r="R110" s="12">
        <v>1570</v>
      </c>
      <c r="S110" s="11" t="s">
        <v>251</v>
      </c>
      <c r="T110" s="14">
        <v>5.48</v>
      </c>
      <c r="U110" s="11" t="s">
        <v>440</v>
      </c>
      <c r="V110" s="11" t="s">
        <v>157</v>
      </c>
      <c r="W110" s="12">
        <v>4.0000000000000001E-3</v>
      </c>
      <c r="X110" s="11" t="s">
        <v>598</v>
      </c>
      <c r="Y110" s="11" t="s">
        <v>518</v>
      </c>
      <c r="Z110" s="11" t="s">
        <v>447</v>
      </c>
      <c r="AA110" s="12">
        <v>0.31535000000000002</v>
      </c>
      <c r="AB110" s="11" t="s">
        <v>649</v>
      </c>
      <c r="AC110" s="11" t="s">
        <v>579</v>
      </c>
      <c r="AD110" s="11" t="s">
        <v>650</v>
      </c>
      <c r="AE110" s="11" t="s">
        <v>651</v>
      </c>
      <c r="AF110" s="11" t="s">
        <v>401</v>
      </c>
      <c r="AG110" s="11" t="s">
        <v>652</v>
      </c>
      <c r="AH110" s="11" t="s">
        <v>653</v>
      </c>
      <c r="AI110" s="14">
        <v>1.06</v>
      </c>
      <c r="AJ110" s="11" t="s">
        <v>45</v>
      </c>
      <c r="AK110" s="11" t="s">
        <v>45</v>
      </c>
      <c r="AL110" s="11" t="s">
        <v>45</v>
      </c>
      <c r="AM110" s="11" t="s">
        <v>45</v>
      </c>
      <c r="AN110" s="11" t="s">
        <v>45</v>
      </c>
      <c r="AO110" s="11" t="s">
        <v>45</v>
      </c>
      <c r="AP110" s="11" t="s">
        <v>45</v>
      </c>
      <c r="AQ110" s="11" t="s">
        <v>45</v>
      </c>
      <c r="AR110" s="11" t="s">
        <v>45</v>
      </c>
      <c r="AS110" s="11" t="s">
        <v>45</v>
      </c>
      <c r="AT110" s="11" t="s">
        <v>45</v>
      </c>
      <c r="AU110" s="11" t="s">
        <v>45</v>
      </c>
      <c r="AV110" s="11" t="s">
        <v>45</v>
      </c>
      <c r="AW110" s="11" t="s">
        <v>45</v>
      </c>
      <c r="AX110" s="12">
        <v>0</v>
      </c>
      <c r="AY110" s="12">
        <v>0</v>
      </c>
    </row>
    <row r="111" spans="1:51">
      <c r="A111" s="11" t="s">
        <v>150</v>
      </c>
      <c r="B111" s="11" t="s">
        <v>151</v>
      </c>
      <c r="C111" s="11" t="s">
        <v>152</v>
      </c>
      <c r="D111" s="21" t="s">
        <v>45</v>
      </c>
      <c r="E111" s="11" t="s">
        <v>1113</v>
      </c>
      <c r="F111" s="25" t="s">
        <v>1109</v>
      </c>
      <c r="G111" s="23">
        <v>7316500</v>
      </c>
      <c r="H111" s="12">
        <v>1523000</v>
      </c>
      <c r="I111" s="11" t="s">
        <v>153</v>
      </c>
      <c r="J111" s="12">
        <v>113571</v>
      </c>
      <c r="K111" s="11" t="s">
        <v>154</v>
      </c>
      <c r="L111" s="13">
        <v>36675</v>
      </c>
      <c r="M111" s="13">
        <v>36702</v>
      </c>
      <c r="N111" s="12">
        <v>6</v>
      </c>
      <c r="O111" s="12">
        <v>10.15</v>
      </c>
      <c r="P111" s="12">
        <v>27</v>
      </c>
      <c r="Q111" s="12">
        <v>1</v>
      </c>
      <c r="R111" s="12">
        <v>1710</v>
      </c>
      <c r="S111" s="11" t="s">
        <v>251</v>
      </c>
      <c r="T111" s="14">
        <v>5.2</v>
      </c>
      <c r="U111" s="11" t="s">
        <v>238</v>
      </c>
      <c r="V111" s="11" t="s">
        <v>208</v>
      </c>
      <c r="X111" s="11" t="s">
        <v>45</v>
      </c>
      <c r="Y111" s="11" t="s">
        <v>222</v>
      </c>
      <c r="Z111" s="11" t="s">
        <v>522</v>
      </c>
      <c r="AA111" s="12">
        <v>0.221222</v>
      </c>
      <c r="AB111" s="11" t="s">
        <v>429</v>
      </c>
      <c r="AC111" s="11" t="s">
        <v>298</v>
      </c>
      <c r="AD111" s="11" t="s">
        <v>366</v>
      </c>
      <c r="AE111" s="11" t="s">
        <v>586</v>
      </c>
      <c r="AF111" s="11" t="s">
        <v>538</v>
      </c>
      <c r="AG111" s="11" t="s">
        <v>654</v>
      </c>
      <c r="AH111" s="11" t="s">
        <v>395</v>
      </c>
      <c r="AJ111" s="11" t="s">
        <v>45</v>
      </c>
      <c r="AK111" s="11" t="s">
        <v>45</v>
      </c>
      <c r="AL111" s="11" t="s">
        <v>45</v>
      </c>
      <c r="AM111" s="11" t="s">
        <v>45</v>
      </c>
      <c r="AN111" s="11" t="s">
        <v>45</v>
      </c>
      <c r="AO111" s="11" t="s">
        <v>45</v>
      </c>
      <c r="AP111" s="11" t="s">
        <v>45</v>
      </c>
      <c r="AQ111" s="11" t="s">
        <v>45</v>
      </c>
      <c r="AR111" s="11" t="s">
        <v>45</v>
      </c>
      <c r="AS111" s="11" t="s">
        <v>45</v>
      </c>
      <c r="AT111" s="11" t="s">
        <v>45</v>
      </c>
      <c r="AU111" s="11" t="s">
        <v>45</v>
      </c>
      <c r="AV111" s="11" t="s">
        <v>45</v>
      </c>
      <c r="AW111" s="11" t="s">
        <v>45</v>
      </c>
      <c r="AX111" s="12">
        <v>3</v>
      </c>
      <c r="AY111" s="12">
        <v>0</v>
      </c>
    </row>
    <row r="112" spans="1:51">
      <c r="A112" s="11" t="s">
        <v>150</v>
      </c>
      <c r="B112" s="11" t="s">
        <v>151</v>
      </c>
      <c r="C112" s="11" t="s">
        <v>152</v>
      </c>
      <c r="D112" s="21" t="s">
        <v>45</v>
      </c>
      <c r="E112" s="11" t="s">
        <v>1113</v>
      </c>
      <c r="F112" s="25" t="s">
        <v>1109</v>
      </c>
      <c r="G112" s="23">
        <v>7316500</v>
      </c>
      <c r="H112" s="12">
        <v>1523000</v>
      </c>
      <c r="I112" s="11" t="s">
        <v>153</v>
      </c>
      <c r="J112" s="12">
        <v>113937</v>
      </c>
      <c r="K112" s="11" t="s">
        <v>154</v>
      </c>
      <c r="L112" s="13">
        <v>36702</v>
      </c>
      <c r="M112" s="13">
        <v>36738</v>
      </c>
      <c r="N112" s="12">
        <v>7</v>
      </c>
      <c r="O112" s="12">
        <v>10.15</v>
      </c>
      <c r="P112" s="12">
        <v>36</v>
      </c>
      <c r="Q112" s="12">
        <v>1</v>
      </c>
      <c r="R112" s="12">
        <v>4330</v>
      </c>
      <c r="S112" s="11" t="s">
        <v>415</v>
      </c>
      <c r="T112" s="14">
        <v>5.13</v>
      </c>
      <c r="U112" s="11" t="s">
        <v>178</v>
      </c>
      <c r="V112" s="11" t="s">
        <v>167</v>
      </c>
      <c r="X112" s="11" t="s">
        <v>45</v>
      </c>
      <c r="Y112" s="11" t="s">
        <v>192</v>
      </c>
      <c r="Z112" s="11" t="s">
        <v>241</v>
      </c>
      <c r="AA112" s="12">
        <v>0.12861400000000001</v>
      </c>
      <c r="AB112" s="11" t="s">
        <v>181</v>
      </c>
      <c r="AC112" s="11" t="s">
        <v>314</v>
      </c>
      <c r="AD112" s="11" t="s">
        <v>232</v>
      </c>
      <c r="AE112" s="11" t="s">
        <v>379</v>
      </c>
      <c r="AF112" s="11" t="s">
        <v>285</v>
      </c>
      <c r="AG112" s="11" t="s">
        <v>655</v>
      </c>
      <c r="AH112" s="11" t="s">
        <v>458</v>
      </c>
      <c r="AI112" s="14">
        <v>0.44</v>
      </c>
      <c r="AJ112" s="11" t="s">
        <v>45</v>
      </c>
      <c r="AK112" s="11" t="s">
        <v>45</v>
      </c>
      <c r="AL112" s="11" t="s">
        <v>45</v>
      </c>
      <c r="AM112" s="11" t="s">
        <v>45</v>
      </c>
      <c r="AN112" s="11" t="s">
        <v>45</v>
      </c>
      <c r="AO112" s="11" t="s">
        <v>45</v>
      </c>
      <c r="AP112" s="11" t="s">
        <v>45</v>
      </c>
      <c r="AQ112" s="11" t="s">
        <v>45</v>
      </c>
      <c r="AR112" s="11" t="s">
        <v>45</v>
      </c>
      <c r="AS112" s="11" t="s">
        <v>45</v>
      </c>
      <c r="AT112" s="11" t="s">
        <v>45</v>
      </c>
      <c r="AU112" s="11" t="s">
        <v>45</v>
      </c>
      <c r="AV112" s="11" t="s">
        <v>45</v>
      </c>
      <c r="AW112" s="11" t="s">
        <v>45</v>
      </c>
      <c r="AX112" s="12">
        <v>0</v>
      </c>
      <c r="AY112" s="12">
        <v>0</v>
      </c>
    </row>
    <row r="113" spans="1:51">
      <c r="A113" s="11" t="s">
        <v>150</v>
      </c>
      <c r="B113" s="11" t="s">
        <v>151</v>
      </c>
      <c r="C113" s="11" t="s">
        <v>152</v>
      </c>
      <c r="D113" s="21" t="s">
        <v>45</v>
      </c>
      <c r="E113" s="11" t="s">
        <v>1113</v>
      </c>
      <c r="F113" s="25" t="s">
        <v>1109</v>
      </c>
      <c r="G113" s="23">
        <v>7316500</v>
      </c>
      <c r="H113" s="12">
        <v>1523000</v>
      </c>
      <c r="I113" s="11" t="s">
        <v>153</v>
      </c>
      <c r="J113" s="12">
        <v>114358</v>
      </c>
      <c r="K113" s="11" t="s">
        <v>154</v>
      </c>
      <c r="L113" s="13">
        <v>36738</v>
      </c>
      <c r="M113" s="13">
        <v>36766</v>
      </c>
      <c r="N113" s="12">
        <v>8</v>
      </c>
      <c r="O113" s="12">
        <v>10.15</v>
      </c>
      <c r="P113" s="12">
        <v>28</v>
      </c>
      <c r="Q113" s="12">
        <v>1</v>
      </c>
      <c r="R113" s="12">
        <v>5090</v>
      </c>
      <c r="S113" s="11" t="s">
        <v>656</v>
      </c>
      <c r="T113" s="14">
        <v>5.31</v>
      </c>
      <c r="U113" s="11" t="s">
        <v>500</v>
      </c>
      <c r="V113" s="11" t="s">
        <v>260</v>
      </c>
      <c r="X113" s="11" t="s">
        <v>45</v>
      </c>
      <c r="Y113" s="11" t="s">
        <v>314</v>
      </c>
      <c r="Z113" s="11" t="s">
        <v>228</v>
      </c>
      <c r="AA113" s="12">
        <v>2.9076000000000001E-2</v>
      </c>
      <c r="AB113" s="11" t="s">
        <v>236</v>
      </c>
      <c r="AC113" s="11" t="s">
        <v>616</v>
      </c>
      <c r="AD113" s="11" t="s">
        <v>258</v>
      </c>
      <c r="AE113" s="11" t="s">
        <v>367</v>
      </c>
      <c r="AF113" s="11" t="s">
        <v>268</v>
      </c>
      <c r="AG113" s="11" t="s">
        <v>500</v>
      </c>
      <c r="AH113" s="11" t="s">
        <v>657</v>
      </c>
      <c r="AI113" s="14">
        <v>0.26</v>
      </c>
      <c r="AJ113" s="11" t="s">
        <v>45</v>
      </c>
      <c r="AK113" s="11" t="s">
        <v>45</v>
      </c>
      <c r="AL113" s="11" t="s">
        <v>45</v>
      </c>
      <c r="AM113" s="11" t="s">
        <v>45</v>
      </c>
      <c r="AN113" s="11" t="s">
        <v>45</v>
      </c>
      <c r="AO113" s="11" t="s">
        <v>45</v>
      </c>
      <c r="AP113" s="11" t="s">
        <v>45</v>
      </c>
      <c r="AQ113" s="11" t="s">
        <v>45</v>
      </c>
      <c r="AR113" s="11" t="s">
        <v>45</v>
      </c>
      <c r="AS113" s="11" t="s">
        <v>45</v>
      </c>
      <c r="AT113" s="11" t="s">
        <v>45</v>
      </c>
      <c r="AU113" s="11" t="s">
        <v>45</v>
      </c>
      <c r="AV113" s="11" t="s">
        <v>45</v>
      </c>
      <c r="AW113" s="11" t="s">
        <v>45</v>
      </c>
      <c r="AX113" s="12">
        <v>0</v>
      </c>
      <c r="AY113" s="12">
        <v>1</v>
      </c>
    </row>
    <row r="114" spans="1:51">
      <c r="A114" s="11" t="s">
        <v>150</v>
      </c>
      <c r="B114" s="11" t="s">
        <v>151</v>
      </c>
      <c r="C114" s="11" t="s">
        <v>152</v>
      </c>
      <c r="D114" s="21" t="s">
        <v>45</v>
      </c>
      <c r="E114" s="11" t="s">
        <v>1113</v>
      </c>
      <c r="F114" s="25" t="s">
        <v>1109</v>
      </c>
      <c r="G114" s="23">
        <v>7316500</v>
      </c>
      <c r="H114" s="12">
        <v>1523000</v>
      </c>
      <c r="I114" s="11" t="s">
        <v>153</v>
      </c>
      <c r="J114" s="12">
        <v>114683</v>
      </c>
      <c r="K114" s="11" t="s">
        <v>154</v>
      </c>
      <c r="L114" s="13">
        <v>36766</v>
      </c>
      <c r="M114" s="13">
        <v>36794</v>
      </c>
      <c r="N114" s="12">
        <v>9</v>
      </c>
      <c r="O114" s="12">
        <v>10.15</v>
      </c>
      <c r="P114" s="12">
        <v>28</v>
      </c>
      <c r="Q114" s="12">
        <v>1</v>
      </c>
      <c r="R114" s="12">
        <v>1060</v>
      </c>
      <c r="S114" s="11" t="s">
        <v>268</v>
      </c>
      <c r="T114" s="14">
        <v>5.31</v>
      </c>
      <c r="U114" s="11" t="s">
        <v>500</v>
      </c>
      <c r="V114" s="11" t="s">
        <v>157</v>
      </c>
      <c r="X114" s="11" t="s">
        <v>45</v>
      </c>
      <c r="Y114" s="11" t="s">
        <v>171</v>
      </c>
      <c r="Z114" s="11" t="s">
        <v>277</v>
      </c>
      <c r="AA114" s="12">
        <v>7.8151999999999999E-2</v>
      </c>
      <c r="AB114" s="11" t="s">
        <v>277</v>
      </c>
      <c r="AC114" s="11" t="s">
        <v>524</v>
      </c>
      <c r="AD114" s="11" t="s">
        <v>341</v>
      </c>
      <c r="AE114" s="11" t="s">
        <v>555</v>
      </c>
      <c r="AF114" s="11" t="s">
        <v>368</v>
      </c>
      <c r="AG114" s="11" t="s">
        <v>555</v>
      </c>
      <c r="AH114" s="11" t="s">
        <v>368</v>
      </c>
      <c r="AI114" s="14">
        <v>0.37</v>
      </c>
      <c r="AJ114" s="11" t="s">
        <v>45</v>
      </c>
      <c r="AK114" s="11" t="s">
        <v>45</v>
      </c>
      <c r="AL114" s="11" t="s">
        <v>45</v>
      </c>
      <c r="AM114" s="11" t="s">
        <v>45</v>
      </c>
      <c r="AN114" s="11" t="s">
        <v>45</v>
      </c>
      <c r="AO114" s="11" t="s">
        <v>45</v>
      </c>
      <c r="AP114" s="11" t="s">
        <v>45</v>
      </c>
      <c r="AQ114" s="11" t="s">
        <v>45</v>
      </c>
      <c r="AR114" s="11" t="s">
        <v>45</v>
      </c>
      <c r="AS114" s="11" t="s">
        <v>45</v>
      </c>
      <c r="AT114" s="11" t="s">
        <v>45</v>
      </c>
      <c r="AU114" s="11" t="s">
        <v>45</v>
      </c>
      <c r="AV114" s="11" t="s">
        <v>45</v>
      </c>
      <c r="AW114" s="11" t="s">
        <v>45</v>
      </c>
      <c r="AX114" s="12">
        <v>0</v>
      </c>
      <c r="AY114" s="12">
        <v>0</v>
      </c>
    </row>
    <row r="115" spans="1:51">
      <c r="A115" s="11" t="s">
        <v>150</v>
      </c>
      <c r="B115" s="11" t="s">
        <v>151</v>
      </c>
      <c r="C115" s="11" t="s">
        <v>152</v>
      </c>
      <c r="D115" s="21" t="s">
        <v>45</v>
      </c>
      <c r="E115" s="11" t="s">
        <v>1113</v>
      </c>
      <c r="F115" s="25" t="s">
        <v>1109</v>
      </c>
      <c r="G115" s="23">
        <v>7316500</v>
      </c>
      <c r="H115" s="12">
        <v>1523000</v>
      </c>
      <c r="I115" s="11" t="s">
        <v>153</v>
      </c>
      <c r="J115" s="12">
        <v>115002</v>
      </c>
      <c r="K115" s="11" t="s">
        <v>154</v>
      </c>
      <c r="L115" s="13">
        <v>36794</v>
      </c>
      <c r="M115" s="13">
        <v>36824</v>
      </c>
      <c r="N115" s="12">
        <v>10</v>
      </c>
      <c r="O115" s="12">
        <v>10.15</v>
      </c>
      <c r="P115" s="12">
        <v>30</v>
      </c>
      <c r="Q115" s="12">
        <v>1</v>
      </c>
      <c r="R115" s="12">
        <v>1570</v>
      </c>
      <c r="S115" s="11" t="s">
        <v>187</v>
      </c>
      <c r="T115" s="14">
        <v>4.63</v>
      </c>
      <c r="U115" s="11" t="s">
        <v>244</v>
      </c>
      <c r="V115" s="11" t="s">
        <v>552</v>
      </c>
      <c r="X115" s="11" t="s">
        <v>45</v>
      </c>
      <c r="Y115" s="11" t="s">
        <v>658</v>
      </c>
      <c r="Z115" s="11" t="s">
        <v>563</v>
      </c>
      <c r="AA115" s="12">
        <v>0.45630399999999999</v>
      </c>
      <c r="AB115" s="11" t="s">
        <v>659</v>
      </c>
      <c r="AC115" s="11" t="s">
        <v>171</v>
      </c>
      <c r="AD115" s="11" t="s">
        <v>161</v>
      </c>
      <c r="AE115" s="11" t="s">
        <v>660</v>
      </c>
      <c r="AF115" s="11" t="s">
        <v>431</v>
      </c>
      <c r="AG115" s="11" t="s">
        <v>661</v>
      </c>
      <c r="AH115" s="11" t="s">
        <v>512</v>
      </c>
      <c r="AI115" s="14">
        <v>1.32</v>
      </c>
      <c r="AJ115" s="11" t="s">
        <v>45</v>
      </c>
      <c r="AK115" s="11" t="s">
        <v>45</v>
      </c>
      <c r="AL115" s="11" t="s">
        <v>45</v>
      </c>
      <c r="AM115" s="11" t="s">
        <v>45</v>
      </c>
      <c r="AN115" s="11" t="s">
        <v>45</v>
      </c>
      <c r="AO115" s="11" t="s">
        <v>45</v>
      </c>
      <c r="AP115" s="11" t="s">
        <v>45</v>
      </c>
      <c r="AQ115" s="11" t="s">
        <v>45</v>
      </c>
      <c r="AR115" s="11" t="s">
        <v>45</v>
      </c>
      <c r="AS115" s="11" t="s">
        <v>45</v>
      </c>
      <c r="AT115" s="11" t="s">
        <v>45</v>
      </c>
      <c r="AU115" s="11" t="s">
        <v>45</v>
      </c>
      <c r="AV115" s="11" t="s">
        <v>45</v>
      </c>
      <c r="AW115" s="11" t="s">
        <v>45</v>
      </c>
      <c r="AX115" s="12">
        <v>0</v>
      </c>
      <c r="AY115" s="12">
        <v>0</v>
      </c>
    </row>
    <row r="116" spans="1:51">
      <c r="A116" s="11" t="s">
        <v>150</v>
      </c>
      <c r="B116" s="11" t="s">
        <v>151</v>
      </c>
      <c r="C116" s="11" t="s">
        <v>152</v>
      </c>
      <c r="D116" s="21" t="s">
        <v>45</v>
      </c>
      <c r="E116" s="11" t="s">
        <v>1113</v>
      </c>
      <c r="F116" s="25" t="s">
        <v>1109</v>
      </c>
      <c r="G116" s="23">
        <v>7316500</v>
      </c>
      <c r="H116" s="12">
        <v>1523000</v>
      </c>
      <c r="I116" s="11" t="s">
        <v>153</v>
      </c>
      <c r="J116" s="12">
        <v>115752</v>
      </c>
      <c r="K116" s="11" t="s">
        <v>154</v>
      </c>
      <c r="L116" s="13">
        <v>36824</v>
      </c>
      <c r="M116" s="13">
        <v>36857</v>
      </c>
      <c r="N116" s="12">
        <v>11</v>
      </c>
      <c r="O116" s="12">
        <v>9.75</v>
      </c>
      <c r="P116" s="12">
        <v>33</v>
      </c>
      <c r="Q116" s="12">
        <v>1</v>
      </c>
      <c r="R116" s="12">
        <v>3730</v>
      </c>
      <c r="S116" s="11" t="s">
        <v>469</v>
      </c>
      <c r="T116" s="14">
        <v>4.88</v>
      </c>
      <c r="U116" s="11" t="s">
        <v>279</v>
      </c>
      <c r="V116" s="11" t="s">
        <v>163</v>
      </c>
      <c r="X116" s="11" t="s">
        <v>45</v>
      </c>
      <c r="Y116" s="11" t="s">
        <v>410</v>
      </c>
      <c r="Z116" s="11" t="s">
        <v>662</v>
      </c>
      <c r="AA116" s="12">
        <v>0.170298</v>
      </c>
      <c r="AB116" s="11" t="s">
        <v>663</v>
      </c>
      <c r="AC116" s="11" t="s">
        <v>160</v>
      </c>
      <c r="AD116" s="11" t="s">
        <v>664</v>
      </c>
      <c r="AE116" s="11" t="s">
        <v>409</v>
      </c>
      <c r="AF116" s="11" t="s">
        <v>665</v>
      </c>
      <c r="AG116" s="11" t="s">
        <v>541</v>
      </c>
      <c r="AH116" s="11" t="s">
        <v>172</v>
      </c>
      <c r="AI116" s="14">
        <v>0.84</v>
      </c>
      <c r="AJ116" s="11" t="s">
        <v>45</v>
      </c>
      <c r="AK116" s="11" t="s">
        <v>45</v>
      </c>
      <c r="AL116" s="11" t="s">
        <v>45</v>
      </c>
      <c r="AM116" s="11" t="s">
        <v>45</v>
      </c>
      <c r="AN116" s="11" t="s">
        <v>45</v>
      </c>
      <c r="AO116" s="11" t="s">
        <v>45</v>
      </c>
      <c r="AP116" s="11" t="s">
        <v>45</v>
      </c>
      <c r="AQ116" s="11" t="s">
        <v>45</v>
      </c>
      <c r="AR116" s="11" t="s">
        <v>45</v>
      </c>
      <c r="AS116" s="11" t="s">
        <v>45</v>
      </c>
      <c r="AT116" s="11" t="s">
        <v>45</v>
      </c>
      <c r="AU116" s="11" t="s">
        <v>45</v>
      </c>
      <c r="AV116" s="11" t="s">
        <v>45</v>
      </c>
      <c r="AW116" s="11" t="s">
        <v>45</v>
      </c>
      <c r="AX116" s="12">
        <v>0</v>
      </c>
      <c r="AY116" s="12">
        <v>0</v>
      </c>
    </row>
    <row r="117" spans="1:51">
      <c r="A117" s="11" t="s">
        <v>150</v>
      </c>
      <c r="B117" s="11" t="s">
        <v>151</v>
      </c>
      <c r="C117" s="11" t="s">
        <v>152</v>
      </c>
      <c r="D117" s="21" t="s">
        <v>45</v>
      </c>
      <c r="E117" s="11" t="s">
        <v>1113</v>
      </c>
      <c r="F117" s="25" t="s">
        <v>1109</v>
      </c>
      <c r="G117" s="23">
        <v>7316500</v>
      </c>
      <c r="H117" s="12">
        <v>1523000</v>
      </c>
      <c r="I117" s="11" t="s">
        <v>153</v>
      </c>
      <c r="J117" s="12">
        <v>116061</v>
      </c>
      <c r="K117" s="11" t="s">
        <v>154</v>
      </c>
      <c r="L117" s="13">
        <v>36857</v>
      </c>
      <c r="M117" s="13">
        <v>36893</v>
      </c>
      <c r="N117" s="12">
        <v>12</v>
      </c>
      <c r="O117" s="12">
        <v>9.75</v>
      </c>
      <c r="P117" s="12">
        <v>36</v>
      </c>
      <c r="Q117" s="12">
        <v>1</v>
      </c>
      <c r="R117" s="12">
        <v>1790</v>
      </c>
      <c r="S117" s="11" t="s">
        <v>203</v>
      </c>
      <c r="T117" s="14">
        <v>5.04</v>
      </c>
      <c r="U117" s="11" t="s">
        <v>309</v>
      </c>
      <c r="V117" s="11" t="s">
        <v>334</v>
      </c>
      <c r="X117" s="11" t="s">
        <v>45</v>
      </c>
      <c r="Y117" s="11" t="s">
        <v>281</v>
      </c>
      <c r="Z117" s="11" t="s">
        <v>221</v>
      </c>
      <c r="AA117" s="12">
        <v>4.4918E-2</v>
      </c>
      <c r="AB117" s="11" t="s">
        <v>382</v>
      </c>
      <c r="AC117" s="11" t="s">
        <v>305</v>
      </c>
      <c r="AD117" s="11" t="s">
        <v>307</v>
      </c>
      <c r="AE117" s="11" t="s">
        <v>529</v>
      </c>
      <c r="AF117" s="11" t="s">
        <v>159</v>
      </c>
      <c r="AG117" s="11" t="s">
        <v>500</v>
      </c>
      <c r="AH117" s="11" t="s">
        <v>208</v>
      </c>
      <c r="AI117" s="14">
        <v>0.49</v>
      </c>
      <c r="AJ117" s="11" t="s">
        <v>45</v>
      </c>
      <c r="AK117" s="11" t="s">
        <v>45</v>
      </c>
      <c r="AL117" s="11" t="s">
        <v>45</v>
      </c>
      <c r="AM117" s="11" t="s">
        <v>45</v>
      </c>
      <c r="AN117" s="11" t="s">
        <v>45</v>
      </c>
      <c r="AO117" s="11" t="s">
        <v>45</v>
      </c>
      <c r="AP117" s="11" t="s">
        <v>45</v>
      </c>
      <c r="AQ117" s="11" t="s">
        <v>45</v>
      </c>
      <c r="AR117" s="11" t="s">
        <v>45</v>
      </c>
      <c r="AS117" s="11" t="s">
        <v>45</v>
      </c>
      <c r="AT117" s="11" t="s">
        <v>45</v>
      </c>
      <c r="AU117" s="11" t="s">
        <v>45</v>
      </c>
      <c r="AV117" s="11" t="s">
        <v>45</v>
      </c>
      <c r="AW117" s="11" t="s">
        <v>45</v>
      </c>
      <c r="AX117" s="12">
        <v>0</v>
      </c>
      <c r="AY117" s="12">
        <v>1</v>
      </c>
    </row>
    <row r="118" spans="1:51">
      <c r="A118" s="11" t="s">
        <v>150</v>
      </c>
      <c r="B118" s="11" t="s">
        <v>666</v>
      </c>
      <c r="C118" s="11" t="s">
        <v>152</v>
      </c>
      <c r="D118" s="21" t="s">
        <v>667</v>
      </c>
      <c r="E118" s="11" t="s">
        <v>1113</v>
      </c>
      <c r="F118" s="25" t="s">
        <v>1109</v>
      </c>
      <c r="G118" s="23">
        <v>7316500</v>
      </c>
      <c r="H118" s="12">
        <v>1523000</v>
      </c>
      <c r="I118" s="11" t="s">
        <v>153</v>
      </c>
      <c r="J118" s="12">
        <v>520748</v>
      </c>
      <c r="K118" s="11" t="s">
        <v>668</v>
      </c>
      <c r="L118" s="13">
        <v>33393</v>
      </c>
      <c r="M118" s="13">
        <v>33393</v>
      </c>
      <c r="N118" s="12">
        <v>5</v>
      </c>
      <c r="O118" s="12">
        <v>7.75</v>
      </c>
      <c r="P118" s="12">
        <v>0</v>
      </c>
      <c r="Q118" s="12">
        <v>10</v>
      </c>
      <c r="R118" s="12">
        <v>3000</v>
      </c>
      <c r="S118" s="11" t="s">
        <v>163</v>
      </c>
      <c r="T118" s="14">
        <v>5.19</v>
      </c>
      <c r="U118" s="11" t="s">
        <v>238</v>
      </c>
      <c r="V118" s="11" t="s">
        <v>274</v>
      </c>
      <c r="X118" s="11" t="s">
        <v>45</v>
      </c>
      <c r="Y118" s="11" t="s">
        <v>669</v>
      </c>
      <c r="Z118" s="11" t="s">
        <v>670</v>
      </c>
      <c r="AA118" s="12">
        <v>1.935036</v>
      </c>
      <c r="AB118" s="11" t="s">
        <v>671</v>
      </c>
      <c r="AC118" s="11" t="s">
        <v>672</v>
      </c>
      <c r="AD118" s="11" t="s">
        <v>673</v>
      </c>
      <c r="AE118" s="11" t="s">
        <v>250</v>
      </c>
      <c r="AF118" s="11" t="s">
        <v>230</v>
      </c>
      <c r="AG118" s="11" t="s">
        <v>367</v>
      </c>
      <c r="AH118" s="11" t="s">
        <v>208</v>
      </c>
      <c r="AI118" s="14">
        <v>4.9000000000000004</v>
      </c>
      <c r="AJ118" s="11" t="s">
        <v>45</v>
      </c>
      <c r="AK118" s="11" t="s">
        <v>45</v>
      </c>
      <c r="AL118" s="11" t="s">
        <v>45</v>
      </c>
      <c r="AM118" s="11" t="s">
        <v>45</v>
      </c>
      <c r="AN118" s="11" t="s">
        <v>45</v>
      </c>
      <c r="AO118" s="11" t="s">
        <v>45</v>
      </c>
      <c r="AP118" s="11" t="s">
        <v>45</v>
      </c>
      <c r="AQ118" s="11" t="s">
        <v>45</v>
      </c>
      <c r="AR118" s="11" t="s">
        <v>45</v>
      </c>
      <c r="AS118" s="11" t="s">
        <v>45</v>
      </c>
      <c r="AT118" s="11" t="s">
        <v>45</v>
      </c>
      <c r="AU118" s="11" t="s">
        <v>45</v>
      </c>
      <c r="AV118" s="11" t="s">
        <v>45</v>
      </c>
      <c r="AW118" s="11" t="s">
        <v>45</v>
      </c>
      <c r="AX118" s="12">
        <v>0</v>
      </c>
      <c r="AY118" s="12">
        <v>0</v>
      </c>
    </row>
    <row r="119" spans="1:51">
      <c r="A119" s="11" t="s">
        <v>150</v>
      </c>
      <c r="B119" s="11" t="s">
        <v>666</v>
      </c>
      <c r="C119" s="11" t="s">
        <v>152</v>
      </c>
      <c r="D119" s="21" t="s">
        <v>667</v>
      </c>
      <c r="E119" s="11" t="s">
        <v>1113</v>
      </c>
      <c r="F119" s="25" t="s">
        <v>1109</v>
      </c>
      <c r="G119" s="23">
        <v>7316500</v>
      </c>
      <c r="H119" s="12">
        <v>1523000</v>
      </c>
      <c r="I119" s="11" t="s">
        <v>153</v>
      </c>
      <c r="J119" s="12">
        <v>520756</v>
      </c>
      <c r="K119" s="11" t="s">
        <v>668</v>
      </c>
      <c r="L119" s="13">
        <v>33393</v>
      </c>
      <c r="M119" s="13">
        <v>33420</v>
      </c>
      <c r="N119" s="12">
        <v>6</v>
      </c>
      <c r="O119" s="12">
        <v>7.75</v>
      </c>
      <c r="P119" s="12">
        <v>27</v>
      </c>
      <c r="Q119" s="12">
        <v>10</v>
      </c>
      <c r="R119" s="12">
        <v>14450</v>
      </c>
      <c r="S119" s="11" t="s">
        <v>206</v>
      </c>
      <c r="T119" s="14">
        <v>4.8600000000000003</v>
      </c>
      <c r="U119" s="11" t="s">
        <v>400</v>
      </c>
      <c r="V119" s="11" t="s">
        <v>552</v>
      </c>
      <c r="X119" s="11" t="s">
        <v>45</v>
      </c>
      <c r="Y119" s="11" t="s">
        <v>674</v>
      </c>
      <c r="Z119" s="11" t="s">
        <v>675</v>
      </c>
      <c r="AA119" s="12">
        <v>0.45996999999999999</v>
      </c>
      <c r="AB119" s="11" t="s">
        <v>676</v>
      </c>
      <c r="AC119" s="11" t="s">
        <v>619</v>
      </c>
      <c r="AD119" s="11" t="s">
        <v>677</v>
      </c>
      <c r="AE119" s="11" t="s">
        <v>678</v>
      </c>
      <c r="AF119" s="11" t="s">
        <v>161</v>
      </c>
      <c r="AG119" s="11" t="s">
        <v>679</v>
      </c>
      <c r="AH119" s="11" t="s">
        <v>268</v>
      </c>
      <c r="AI119" s="14">
        <v>1.66</v>
      </c>
      <c r="AJ119" s="11" t="s">
        <v>45</v>
      </c>
      <c r="AK119" s="11" t="s">
        <v>45</v>
      </c>
      <c r="AL119" s="11" t="s">
        <v>45</v>
      </c>
      <c r="AM119" s="11" t="s">
        <v>45</v>
      </c>
      <c r="AN119" s="11" t="s">
        <v>45</v>
      </c>
      <c r="AO119" s="11" t="s">
        <v>45</v>
      </c>
      <c r="AP119" s="11" t="s">
        <v>45</v>
      </c>
      <c r="AQ119" s="11" t="s">
        <v>45</v>
      </c>
      <c r="AR119" s="11" t="s">
        <v>45</v>
      </c>
      <c r="AS119" s="11" t="s">
        <v>45</v>
      </c>
      <c r="AT119" s="11" t="s">
        <v>45</v>
      </c>
      <c r="AU119" s="11" t="s">
        <v>45</v>
      </c>
      <c r="AV119" s="11" t="s">
        <v>45</v>
      </c>
      <c r="AW119" s="11" t="s">
        <v>45</v>
      </c>
      <c r="AX119" s="12">
        <v>0</v>
      </c>
      <c r="AY119" s="12">
        <v>0</v>
      </c>
    </row>
    <row r="120" spans="1:51">
      <c r="A120" s="11" t="s">
        <v>150</v>
      </c>
      <c r="B120" s="11" t="s">
        <v>666</v>
      </c>
      <c r="C120" s="11" t="s">
        <v>152</v>
      </c>
      <c r="D120" s="21" t="s">
        <v>667</v>
      </c>
      <c r="E120" s="11" t="s">
        <v>1113</v>
      </c>
      <c r="F120" s="25" t="s">
        <v>1109</v>
      </c>
      <c r="G120" s="23">
        <v>7316500</v>
      </c>
      <c r="H120" s="12">
        <v>1523000</v>
      </c>
      <c r="I120" s="11" t="s">
        <v>153</v>
      </c>
      <c r="J120" s="12">
        <v>520764</v>
      </c>
      <c r="K120" s="11" t="s">
        <v>668</v>
      </c>
      <c r="L120" s="13">
        <v>33420</v>
      </c>
      <c r="M120" s="13">
        <v>33455</v>
      </c>
      <c r="N120" s="12">
        <v>7</v>
      </c>
      <c r="O120" s="12">
        <v>7.75</v>
      </c>
      <c r="P120" s="12">
        <v>35</v>
      </c>
      <c r="Q120" s="12">
        <v>10</v>
      </c>
      <c r="R120" s="12">
        <v>13790</v>
      </c>
      <c r="S120" s="11" t="s">
        <v>516</v>
      </c>
      <c r="T120" s="14">
        <v>5.23</v>
      </c>
      <c r="U120" s="11" t="s">
        <v>238</v>
      </c>
      <c r="V120" s="11" t="s">
        <v>230</v>
      </c>
      <c r="X120" s="11" t="s">
        <v>45</v>
      </c>
      <c r="Y120" s="11" t="s">
        <v>422</v>
      </c>
      <c r="Z120" s="11" t="s">
        <v>680</v>
      </c>
      <c r="AA120" s="12">
        <v>0.34366600000000003</v>
      </c>
      <c r="AB120" s="11" t="s">
        <v>681</v>
      </c>
      <c r="AC120" s="11" t="s">
        <v>240</v>
      </c>
      <c r="AD120" s="11" t="s">
        <v>682</v>
      </c>
      <c r="AE120" s="11" t="s">
        <v>683</v>
      </c>
      <c r="AF120" s="11" t="s">
        <v>221</v>
      </c>
      <c r="AG120" s="11" t="s">
        <v>684</v>
      </c>
      <c r="AH120" s="11" t="s">
        <v>211</v>
      </c>
      <c r="AI120" s="14">
        <v>1.25</v>
      </c>
      <c r="AJ120" s="11" t="s">
        <v>45</v>
      </c>
      <c r="AK120" s="11" t="s">
        <v>45</v>
      </c>
      <c r="AL120" s="11" t="s">
        <v>45</v>
      </c>
      <c r="AM120" s="11" t="s">
        <v>45</v>
      </c>
      <c r="AN120" s="11" t="s">
        <v>45</v>
      </c>
      <c r="AO120" s="11" t="s">
        <v>45</v>
      </c>
      <c r="AP120" s="11" t="s">
        <v>45</v>
      </c>
      <c r="AQ120" s="11" t="s">
        <v>45</v>
      </c>
      <c r="AR120" s="11" t="s">
        <v>45</v>
      </c>
      <c r="AS120" s="11" t="s">
        <v>45</v>
      </c>
      <c r="AT120" s="11" t="s">
        <v>45</v>
      </c>
      <c r="AU120" s="11" t="s">
        <v>45</v>
      </c>
      <c r="AV120" s="11" t="s">
        <v>45</v>
      </c>
      <c r="AW120" s="11" t="s">
        <v>45</v>
      </c>
      <c r="AX120" s="12">
        <v>0</v>
      </c>
      <c r="AY120" s="12">
        <v>0</v>
      </c>
    </row>
    <row r="121" spans="1:51">
      <c r="A121" s="11" t="s">
        <v>150</v>
      </c>
      <c r="B121" s="11" t="s">
        <v>666</v>
      </c>
      <c r="C121" s="11" t="s">
        <v>152</v>
      </c>
      <c r="D121" s="21" t="s">
        <v>667</v>
      </c>
      <c r="E121" s="11" t="s">
        <v>1113</v>
      </c>
      <c r="F121" s="25" t="s">
        <v>1109</v>
      </c>
      <c r="G121" s="23">
        <v>7316500</v>
      </c>
      <c r="H121" s="12">
        <v>1523000</v>
      </c>
      <c r="I121" s="11" t="s">
        <v>153</v>
      </c>
      <c r="J121" s="12">
        <v>520772</v>
      </c>
      <c r="K121" s="11" t="s">
        <v>668</v>
      </c>
      <c r="L121" s="13">
        <v>33456</v>
      </c>
      <c r="M121" s="13">
        <v>33484</v>
      </c>
      <c r="N121" s="12">
        <v>8</v>
      </c>
      <c r="O121" s="12">
        <v>7.75</v>
      </c>
      <c r="P121" s="12">
        <v>28</v>
      </c>
      <c r="Q121" s="12">
        <v>10</v>
      </c>
      <c r="R121" s="12">
        <v>9700</v>
      </c>
      <c r="S121" s="11" t="s">
        <v>317</v>
      </c>
      <c r="T121" s="14">
        <v>5.27</v>
      </c>
      <c r="U121" s="11" t="s">
        <v>500</v>
      </c>
      <c r="V121" s="11" t="s">
        <v>208</v>
      </c>
      <c r="X121" s="11" t="s">
        <v>45</v>
      </c>
      <c r="Y121" s="11" t="s">
        <v>422</v>
      </c>
      <c r="Z121" s="11" t="s">
        <v>685</v>
      </c>
      <c r="AA121" s="12">
        <v>0.34412799999999999</v>
      </c>
      <c r="AB121" s="11" t="s">
        <v>610</v>
      </c>
      <c r="AC121" s="11" t="s">
        <v>686</v>
      </c>
      <c r="AD121" s="11" t="s">
        <v>687</v>
      </c>
      <c r="AE121" s="11" t="s">
        <v>394</v>
      </c>
      <c r="AF121" s="11" t="s">
        <v>273</v>
      </c>
      <c r="AG121" s="11" t="s">
        <v>367</v>
      </c>
      <c r="AH121" s="11" t="s">
        <v>552</v>
      </c>
      <c r="AI121" s="14">
        <v>1.29</v>
      </c>
      <c r="AJ121" s="11" t="s">
        <v>45</v>
      </c>
      <c r="AK121" s="11" t="s">
        <v>45</v>
      </c>
      <c r="AL121" s="11" t="s">
        <v>45</v>
      </c>
      <c r="AM121" s="11" t="s">
        <v>45</v>
      </c>
      <c r="AN121" s="11" t="s">
        <v>45</v>
      </c>
      <c r="AO121" s="11" t="s">
        <v>45</v>
      </c>
      <c r="AP121" s="11" t="s">
        <v>45</v>
      </c>
      <c r="AQ121" s="11" t="s">
        <v>45</v>
      </c>
      <c r="AR121" s="11" t="s">
        <v>45</v>
      </c>
      <c r="AS121" s="11" t="s">
        <v>45</v>
      </c>
      <c r="AT121" s="11" t="s">
        <v>45</v>
      </c>
      <c r="AU121" s="11" t="s">
        <v>45</v>
      </c>
      <c r="AV121" s="11" t="s">
        <v>45</v>
      </c>
      <c r="AW121" s="11" t="s">
        <v>45</v>
      </c>
      <c r="AX121" s="12">
        <v>0</v>
      </c>
      <c r="AY121" s="12">
        <v>0</v>
      </c>
    </row>
    <row r="122" spans="1:51">
      <c r="A122" s="11" t="s">
        <v>150</v>
      </c>
      <c r="B122" s="11" t="s">
        <v>666</v>
      </c>
      <c r="C122" s="11" t="s">
        <v>152</v>
      </c>
      <c r="D122" s="21" t="s">
        <v>667</v>
      </c>
      <c r="E122" s="11" t="s">
        <v>1113</v>
      </c>
      <c r="F122" s="25" t="s">
        <v>1109</v>
      </c>
      <c r="G122" s="23">
        <v>7316500</v>
      </c>
      <c r="H122" s="12">
        <v>1523000</v>
      </c>
      <c r="I122" s="11" t="s">
        <v>153</v>
      </c>
      <c r="J122" s="12">
        <v>520778</v>
      </c>
      <c r="K122" s="11" t="s">
        <v>668</v>
      </c>
      <c r="L122" s="13">
        <v>33484</v>
      </c>
      <c r="M122" s="13">
        <v>33511</v>
      </c>
      <c r="N122" s="12">
        <v>9</v>
      </c>
      <c r="O122" s="12">
        <v>7.75</v>
      </c>
      <c r="P122" s="12">
        <v>27</v>
      </c>
      <c r="Q122" s="12">
        <v>10</v>
      </c>
      <c r="R122" s="12">
        <v>12310</v>
      </c>
      <c r="S122" s="11" t="s">
        <v>307</v>
      </c>
      <c r="T122" s="14">
        <v>5.41</v>
      </c>
      <c r="U122" s="11" t="s">
        <v>207</v>
      </c>
      <c r="V122" s="11" t="s">
        <v>208</v>
      </c>
      <c r="X122" s="11" t="s">
        <v>45</v>
      </c>
      <c r="Y122" s="11" t="s">
        <v>444</v>
      </c>
      <c r="Z122" s="11" t="s">
        <v>574</v>
      </c>
      <c r="AA122" s="12">
        <v>0.175514</v>
      </c>
      <c r="AB122" s="11" t="s">
        <v>688</v>
      </c>
      <c r="AC122" s="11" t="s">
        <v>414</v>
      </c>
      <c r="AD122" s="11" t="s">
        <v>689</v>
      </c>
      <c r="AE122" s="11" t="s">
        <v>440</v>
      </c>
      <c r="AF122" s="11" t="s">
        <v>690</v>
      </c>
      <c r="AG122" s="11" t="s">
        <v>304</v>
      </c>
      <c r="AH122" s="11" t="s">
        <v>189</v>
      </c>
      <c r="AI122" s="14">
        <v>0.96</v>
      </c>
      <c r="AJ122" s="11" t="s">
        <v>45</v>
      </c>
      <c r="AK122" s="11" t="s">
        <v>45</v>
      </c>
      <c r="AL122" s="11" t="s">
        <v>45</v>
      </c>
      <c r="AM122" s="11" t="s">
        <v>45</v>
      </c>
      <c r="AN122" s="11" t="s">
        <v>45</v>
      </c>
      <c r="AO122" s="11" t="s">
        <v>45</v>
      </c>
      <c r="AP122" s="11" t="s">
        <v>45</v>
      </c>
      <c r="AQ122" s="11" t="s">
        <v>45</v>
      </c>
      <c r="AR122" s="11" t="s">
        <v>45</v>
      </c>
      <c r="AS122" s="11" t="s">
        <v>45</v>
      </c>
      <c r="AT122" s="11" t="s">
        <v>45</v>
      </c>
      <c r="AU122" s="11" t="s">
        <v>45</v>
      </c>
      <c r="AV122" s="11" t="s">
        <v>45</v>
      </c>
      <c r="AW122" s="11" t="s">
        <v>45</v>
      </c>
      <c r="AX122" s="12">
        <v>0</v>
      </c>
      <c r="AY122" s="12">
        <v>1</v>
      </c>
    </row>
    <row r="123" spans="1:51">
      <c r="A123" s="11" t="s">
        <v>150</v>
      </c>
      <c r="B123" s="11" t="s">
        <v>666</v>
      </c>
      <c r="C123" s="11" t="s">
        <v>152</v>
      </c>
      <c r="D123" s="21" t="s">
        <v>667</v>
      </c>
      <c r="E123" s="11" t="s">
        <v>1113</v>
      </c>
      <c r="F123" s="25" t="s">
        <v>1109</v>
      </c>
      <c r="G123" s="23">
        <v>7316500</v>
      </c>
      <c r="H123" s="12">
        <v>1523000</v>
      </c>
      <c r="I123" s="11" t="s">
        <v>153</v>
      </c>
      <c r="J123" s="12">
        <v>520790</v>
      </c>
      <c r="K123" s="11" t="s">
        <v>668</v>
      </c>
      <c r="L123" s="13">
        <v>33511</v>
      </c>
      <c r="M123" s="13">
        <v>33546</v>
      </c>
      <c r="N123" s="12">
        <v>10</v>
      </c>
      <c r="O123" s="12">
        <v>10.7</v>
      </c>
      <c r="P123" s="12">
        <v>35</v>
      </c>
      <c r="Q123" s="12">
        <v>10</v>
      </c>
      <c r="R123" s="12">
        <v>15160</v>
      </c>
      <c r="S123" s="11" t="s">
        <v>457</v>
      </c>
      <c r="T123" s="14">
        <v>5.66</v>
      </c>
      <c r="U123" s="11" t="s">
        <v>293</v>
      </c>
      <c r="V123" s="11" t="s">
        <v>274</v>
      </c>
      <c r="W123" s="12">
        <v>2.7E-2</v>
      </c>
      <c r="X123" s="11" t="s">
        <v>691</v>
      </c>
      <c r="Y123" s="11" t="s">
        <v>231</v>
      </c>
      <c r="Z123" s="11" t="s">
        <v>269</v>
      </c>
      <c r="AA123" s="12">
        <v>0.13336799999999999</v>
      </c>
      <c r="AB123" s="11" t="s">
        <v>445</v>
      </c>
      <c r="AC123" s="11" t="s">
        <v>213</v>
      </c>
      <c r="AD123" s="11" t="s">
        <v>517</v>
      </c>
      <c r="AE123" s="11" t="s">
        <v>440</v>
      </c>
      <c r="AF123" s="11" t="s">
        <v>692</v>
      </c>
      <c r="AG123" s="11" t="s">
        <v>386</v>
      </c>
      <c r="AH123" s="11" t="s">
        <v>311</v>
      </c>
      <c r="AI123" s="14">
        <v>1.23</v>
      </c>
      <c r="AJ123" s="11" t="s">
        <v>45</v>
      </c>
      <c r="AK123" s="11" t="s">
        <v>45</v>
      </c>
      <c r="AL123" s="11" t="s">
        <v>45</v>
      </c>
      <c r="AM123" s="11" t="s">
        <v>45</v>
      </c>
      <c r="AN123" s="11" t="s">
        <v>45</v>
      </c>
      <c r="AO123" s="11" t="s">
        <v>45</v>
      </c>
      <c r="AP123" s="11" t="s">
        <v>45</v>
      </c>
      <c r="AQ123" s="11" t="s">
        <v>45</v>
      </c>
      <c r="AR123" s="11" t="s">
        <v>45</v>
      </c>
      <c r="AS123" s="11" t="s">
        <v>45</v>
      </c>
      <c r="AT123" s="11" t="s">
        <v>45</v>
      </c>
      <c r="AU123" s="11" t="s">
        <v>45</v>
      </c>
      <c r="AV123" s="11" t="s">
        <v>45</v>
      </c>
      <c r="AW123" s="11" t="s">
        <v>45</v>
      </c>
      <c r="AX123" s="12">
        <v>0</v>
      </c>
      <c r="AY123" s="12">
        <v>1</v>
      </c>
    </row>
    <row r="124" spans="1:51">
      <c r="A124" s="11" t="s">
        <v>150</v>
      </c>
      <c r="B124" s="11" t="s">
        <v>666</v>
      </c>
      <c r="C124" s="11" t="s">
        <v>152</v>
      </c>
      <c r="D124" s="21" t="s">
        <v>667</v>
      </c>
      <c r="E124" s="11" t="s">
        <v>1113</v>
      </c>
      <c r="F124" s="25" t="s">
        <v>1109</v>
      </c>
      <c r="G124" s="23">
        <v>7316500</v>
      </c>
      <c r="H124" s="12">
        <v>1523000</v>
      </c>
      <c r="I124" s="11" t="s">
        <v>153</v>
      </c>
      <c r="J124" s="12">
        <v>520800</v>
      </c>
      <c r="K124" s="11" t="s">
        <v>668</v>
      </c>
      <c r="L124" s="13">
        <v>33546</v>
      </c>
      <c r="M124" s="13">
        <v>33574</v>
      </c>
      <c r="N124" s="12">
        <v>11</v>
      </c>
      <c r="O124" s="12">
        <v>10.7</v>
      </c>
      <c r="P124" s="12">
        <v>28</v>
      </c>
      <c r="Q124" s="12">
        <v>10</v>
      </c>
      <c r="R124" s="12">
        <v>12940</v>
      </c>
      <c r="S124" s="11" t="s">
        <v>385</v>
      </c>
      <c r="T124" s="14">
        <v>5.03</v>
      </c>
      <c r="U124" s="11" t="s">
        <v>309</v>
      </c>
      <c r="V124" s="11" t="s">
        <v>208</v>
      </c>
      <c r="X124" s="11" t="s">
        <v>45</v>
      </c>
      <c r="Y124" s="11" t="s">
        <v>305</v>
      </c>
      <c r="Z124" s="11" t="s">
        <v>292</v>
      </c>
      <c r="AA124" s="12">
        <v>9.1981999999999994E-2</v>
      </c>
      <c r="AB124" s="11" t="s">
        <v>268</v>
      </c>
      <c r="AC124" s="11" t="s">
        <v>606</v>
      </c>
      <c r="AD124" s="11" t="s">
        <v>589</v>
      </c>
      <c r="AE124" s="11" t="s">
        <v>291</v>
      </c>
      <c r="AF124" s="11" t="s">
        <v>282</v>
      </c>
      <c r="AG124" s="11" t="s">
        <v>256</v>
      </c>
      <c r="AH124" s="11" t="s">
        <v>268</v>
      </c>
      <c r="AI124" s="14">
        <v>0.8</v>
      </c>
      <c r="AJ124" s="11" t="s">
        <v>45</v>
      </c>
      <c r="AK124" s="11" t="s">
        <v>45</v>
      </c>
      <c r="AL124" s="11" t="s">
        <v>45</v>
      </c>
      <c r="AM124" s="11" t="s">
        <v>45</v>
      </c>
      <c r="AN124" s="11" t="s">
        <v>45</v>
      </c>
      <c r="AO124" s="11" t="s">
        <v>45</v>
      </c>
      <c r="AP124" s="11" t="s">
        <v>45</v>
      </c>
      <c r="AQ124" s="11" t="s">
        <v>45</v>
      </c>
      <c r="AR124" s="11" t="s">
        <v>45</v>
      </c>
      <c r="AS124" s="11" t="s">
        <v>45</v>
      </c>
      <c r="AT124" s="11" t="s">
        <v>45</v>
      </c>
      <c r="AU124" s="11" t="s">
        <v>45</v>
      </c>
      <c r="AV124" s="11" t="s">
        <v>45</v>
      </c>
      <c r="AW124" s="11" t="s">
        <v>45</v>
      </c>
      <c r="AX124" s="12">
        <v>0</v>
      </c>
      <c r="AY124" s="12">
        <v>0</v>
      </c>
    </row>
    <row r="125" spans="1:51">
      <c r="A125" s="11" t="s">
        <v>150</v>
      </c>
      <c r="B125" s="11" t="s">
        <v>666</v>
      </c>
      <c r="C125" s="11" t="s">
        <v>152</v>
      </c>
      <c r="D125" s="21" t="s">
        <v>667</v>
      </c>
      <c r="E125" s="11" t="s">
        <v>1113</v>
      </c>
      <c r="F125" s="25" t="s">
        <v>1109</v>
      </c>
      <c r="G125" s="23">
        <v>7316500</v>
      </c>
      <c r="H125" s="12">
        <v>1523000</v>
      </c>
      <c r="I125" s="11" t="s">
        <v>153</v>
      </c>
      <c r="J125" s="12">
        <v>520802</v>
      </c>
      <c r="K125" s="11" t="s">
        <v>668</v>
      </c>
      <c r="L125" s="13">
        <v>33574</v>
      </c>
      <c r="M125" s="13">
        <v>33608</v>
      </c>
      <c r="N125" s="12">
        <v>12</v>
      </c>
      <c r="O125" s="12">
        <v>10.7</v>
      </c>
      <c r="P125" s="12">
        <v>34</v>
      </c>
      <c r="Q125" s="12">
        <v>10</v>
      </c>
      <c r="R125" s="12">
        <v>12880</v>
      </c>
      <c r="S125" s="11" t="s">
        <v>385</v>
      </c>
      <c r="T125" s="14">
        <v>5.13</v>
      </c>
      <c r="U125" s="11" t="s">
        <v>178</v>
      </c>
      <c r="V125" s="11" t="s">
        <v>208</v>
      </c>
      <c r="X125" s="11" t="s">
        <v>45</v>
      </c>
      <c r="Y125" s="11" t="s">
        <v>210</v>
      </c>
      <c r="Z125" s="11" t="s">
        <v>183</v>
      </c>
      <c r="AA125" s="12">
        <v>6.9776000000000005E-2</v>
      </c>
      <c r="AB125" s="11" t="s">
        <v>239</v>
      </c>
      <c r="AC125" s="11" t="s">
        <v>693</v>
      </c>
      <c r="AD125" s="11" t="s">
        <v>694</v>
      </c>
      <c r="AE125" s="11" t="s">
        <v>413</v>
      </c>
      <c r="AF125" s="11" t="s">
        <v>165</v>
      </c>
      <c r="AG125" s="11" t="s">
        <v>449</v>
      </c>
      <c r="AH125" s="11" t="s">
        <v>257</v>
      </c>
      <c r="AI125" s="14">
        <v>1.91</v>
      </c>
      <c r="AJ125" s="11" t="s">
        <v>45</v>
      </c>
      <c r="AK125" s="11" t="s">
        <v>45</v>
      </c>
      <c r="AL125" s="11" t="s">
        <v>45</v>
      </c>
      <c r="AM125" s="11" t="s">
        <v>45</v>
      </c>
      <c r="AN125" s="11" t="s">
        <v>45</v>
      </c>
      <c r="AO125" s="11" t="s">
        <v>45</v>
      </c>
      <c r="AP125" s="11" t="s">
        <v>45</v>
      </c>
      <c r="AQ125" s="11" t="s">
        <v>45</v>
      </c>
      <c r="AR125" s="11" t="s">
        <v>45</v>
      </c>
      <c r="AS125" s="11" t="s">
        <v>45</v>
      </c>
      <c r="AT125" s="11" t="s">
        <v>45</v>
      </c>
      <c r="AU125" s="11" t="s">
        <v>45</v>
      </c>
      <c r="AV125" s="11" t="s">
        <v>45</v>
      </c>
      <c r="AW125" s="11" t="s">
        <v>45</v>
      </c>
      <c r="AX125" s="12">
        <v>0</v>
      </c>
      <c r="AY125" s="12">
        <v>0</v>
      </c>
    </row>
    <row r="126" spans="1:51">
      <c r="A126" s="11" t="s">
        <v>150</v>
      </c>
      <c r="B126" s="11" t="s">
        <v>666</v>
      </c>
      <c r="C126" s="11" t="s">
        <v>152</v>
      </c>
      <c r="D126" s="21" t="s">
        <v>667</v>
      </c>
      <c r="E126" s="11" t="s">
        <v>1113</v>
      </c>
      <c r="F126" s="25" t="s">
        <v>1109</v>
      </c>
      <c r="G126" s="23">
        <v>7316500</v>
      </c>
      <c r="H126" s="12">
        <v>1523000</v>
      </c>
      <c r="I126" s="11" t="s">
        <v>153</v>
      </c>
      <c r="J126" s="12">
        <v>520812</v>
      </c>
      <c r="K126" s="11" t="s">
        <v>668</v>
      </c>
      <c r="L126" s="13">
        <v>33608</v>
      </c>
      <c r="M126" s="13">
        <v>33628</v>
      </c>
      <c r="N126" s="12">
        <v>1</v>
      </c>
      <c r="O126" s="12">
        <v>10.7</v>
      </c>
      <c r="P126" s="12">
        <v>20</v>
      </c>
      <c r="Q126" s="12">
        <v>10</v>
      </c>
      <c r="R126" s="12">
        <v>8340</v>
      </c>
      <c r="S126" s="11" t="s">
        <v>537</v>
      </c>
      <c r="T126" s="14">
        <v>5.08</v>
      </c>
      <c r="U126" s="11" t="s">
        <v>229</v>
      </c>
      <c r="V126" s="11" t="s">
        <v>157</v>
      </c>
      <c r="X126" s="11" t="s">
        <v>45</v>
      </c>
      <c r="Y126" s="11" t="s">
        <v>298</v>
      </c>
      <c r="Z126" s="11" t="s">
        <v>332</v>
      </c>
      <c r="AA126" s="12">
        <v>0.11792800000000001</v>
      </c>
      <c r="AB126" s="11" t="s">
        <v>382</v>
      </c>
      <c r="AC126" s="11" t="s">
        <v>695</v>
      </c>
      <c r="AD126" s="11" t="s">
        <v>498</v>
      </c>
      <c r="AE126" s="11" t="s">
        <v>440</v>
      </c>
      <c r="AF126" s="11" t="s">
        <v>696</v>
      </c>
      <c r="AG126" s="11" t="s">
        <v>440</v>
      </c>
      <c r="AH126" s="11" t="s">
        <v>696</v>
      </c>
      <c r="AI126" s="14">
        <v>1.17</v>
      </c>
      <c r="AJ126" s="11" t="s">
        <v>45</v>
      </c>
      <c r="AK126" s="11" t="s">
        <v>45</v>
      </c>
      <c r="AL126" s="11" t="s">
        <v>45</v>
      </c>
      <c r="AM126" s="11" t="s">
        <v>45</v>
      </c>
      <c r="AN126" s="11" t="s">
        <v>45</v>
      </c>
      <c r="AO126" s="11" t="s">
        <v>45</v>
      </c>
      <c r="AP126" s="11" t="s">
        <v>45</v>
      </c>
      <c r="AQ126" s="11" t="s">
        <v>45</v>
      </c>
      <c r="AR126" s="11" t="s">
        <v>45</v>
      </c>
      <c r="AS126" s="11" t="s">
        <v>45</v>
      </c>
      <c r="AT126" s="11" t="s">
        <v>45</v>
      </c>
      <c r="AU126" s="11" t="s">
        <v>45</v>
      </c>
      <c r="AV126" s="11" t="s">
        <v>45</v>
      </c>
      <c r="AW126" s="11" t="s">
        <v>45</v>
      </c>
      <c r="AX126" s="12">
        <v>0</v>
      </c>
      <c r="AY126" s="12">
        <v>2</v>
      </c>
    </row>
    <row r="127" spans="1:51">
      <c r="A127" s="11" t="s">
        <v>150</v>
      </c>
      <c r="B127" s="11" t="s">
        <v>666</v>
      </c>
      <c r="C127" s="11" t="s">
        <v>152</v>
      </c>
      <c r="D127" s="21" t="s">
        <v>667</v>
      </c>
      <c r="E127" s="11" t="s">
        <v>1113</v>
      </c>
      <c r="F127" s="25" t="s">
        <v>1109</v>
      </c>
      <c r="G127" s="23">
        <v>7316500</v>
      </c>
      <c r="H127" s="12">
        <v>1523000</v>
      </c>
      <c r="I127" s="11" t="s">
        <v>153</v>
      </c>
      <c r="J127" s="12">
        <v>520821</v>
      </c>
      <c r="K127" s="11" t="s">
        <v>668</v>
      </c>
      <c r="L127" s="13">
        <v>33628</v>
      </c>
      <c r="M127" s="13">
        <v>33657</v>
      </c>
      <c r="N127" s="12">
        <v>2</v>
      </c>
      <c r="O127" s="12">
        <v>10.7</v>
      </c>
      <c r="P127" s="12">
        <v>29</v>
      </c>
      <c r="Q127" s="12">
        <v>9</v>
      </c>
      <c r="R127" s="12">
        <v>7690</v>
      </c>
      <c r="S127" s="11" t="s">
        <v>258</v>
      </c>
      <c r="T127" s="14">
        <v>4.74</v>
      </c>
      <c r="U127" s="11" t="s">
        <v>339</v>
      </c>
      <c r="V127" s="11" t="s">
        <v>230</v>
      </c>
      <c r="X127" s="11" t="s">
        <v>45</v>
      </c>
      <c r="Y127" s="11" t="s">
        <v>463</v>
      </c>
      <c r="Z127" s="11" t="s">
        <v>589</v>
      </c>
      <c r="AA127" s="12">
        <v>0.17188999999999999</v>
      </c>
      <c r="AB127" s="11" t="s">
        <v>465</v>
      </c>
      <c r="AC127" s="11" t="s">
        <v>697</v>
      </c>
      <c r="AD127" s="11" t="s">
        <v>698</v>
      </c>
      <c r="AE127" s="11" t="s">
        <v>304</v>
      </c>
      <c r="AF127" s="11" t="s">
        <v>157</v>
      </c>
      <c r="AG127" s="11" t="s">
        <v>500</v>
      </c>
      <c r="AH127" s="11" t="s">
        <v>699</v>
      </c>
      <c r="AI127" s="14">
        <v>5.0999999999999996</v>
      </c>
      <c r="AJ127" s="11" t="s">
        <v>45</v>
      </c>
      <c r="AK127" s="11" t="s">
        <v>45</v>
      </c>
      <c r="AL127" s="11" t="s">
        <v>45</v>
      </c>
      <c r="AM127" s="11" t="s">
        <v>45</v>
      </c>
      <c r="AN127" s="11" t="s">
        <v>45</v>
      </c>
      <c r="AO127" s="11" t="s">
        <v>45</v>
      </c>
      <c r="AP127" s="11" t="s">
        <v>45</v>
      </c>
      <c r="AQ127" s="11" t="s">
        <v>45</v>
      </c>
      <c r="AR127" s="11" t="s">
        <v>45</v>
      </c>
      <c r="AS127" s="11" t="s">
        <v>45</v>
      </c>
      <c r="AT127" s="11" t="s">
        <v>45</v>
      </c>
      <c r="AU127" s="11" t="s">
        <v>45</v>
      </c>
      <c r="AV127" s="11" t="s">
        <v>45</v>
      </c>
      <c r="AW127" s="11" t="s">
        <v>45</v>
      </c>
      <c r="AX127" s="12">
        <v>0</v>
      </c>
      <c r="AY127" s="12">
        <v>1</v>
      </c>
    </row>
    <row r="128" spans="1:51">
      <c r="A128" s="11" t="s">
        <v>150</v>
      </c>
      <c r="B128" s="11" t="s">
        <v>666</v>
      </c>
      <c r="C128" s="11" t="s">
        <v>152</v>
      </c>
      <c r="D128" s="21" t="s">
        <v>667</v>
      </c>
      <c r="E128" s="11" t="s">
        <v>1113</v>
      </c>
      <c r="F128" s="25" t="s">
        <v>1109</v>
      </c>
      <c r="G128" s="23">
        <v>7316500</v>
      </c>
      <c r="H128" s="12">
        <v>1523000</v>
      </c>
      <c r="I128" s="11" t="s">
        <v>153</v>
      </c>
      <c r="J128" s="12">
        <v>520838</v>
      </c>
      <c r="K128" s="11" t="s">
        <v>668</v>
      </c>
      <c r="L128" s="13">
        <v>33657</v>
      </c>
      <c r="M128" s="13">
        <v>33693</v>
      </c>
      <c r="N128" s="12">
        <v>3</v>
      </c>
      <c r="O128" s="12">
        <v>10.7</v>
      </c>
      <c r="P128" s="12">
        <v>36</v>
      </c>
      <c r="Q128" s="12">
        <v>10</v>
      </c>
      <c r="R128" s="12">
        <v>13720</v>
      </c>
      <c r="S128" s="11" t="s">
        <v>225</v>
      </c>
      <c r="T128" s="14">
        <v>4.78</v>
      </c>
      <c r="U128" s="11" t="s">
        <v>319</v>
      </c>
      <c r="V128" s="11" t="s">
        <v>179</v>
      </c>
      <c r="X128" s="11" t="s">
        <v>45</v>
      </c>
      <c r="Y128" s="11" t="s">
        <v>200</v>
      </c>
      <c r="Z128" s="11" t="s">
        <v>700</v>
      </c>
      <c r="AA128" s="12">
        <v>0.142652</v>
      </c>
      <c r="AB128" s="11" t="s">
        <v>336</v>
      </c>
      <c r="AC128" s="11" t="s">
        <v>701</v>
      </c>
      <c r="AD128" s="11" t="s">
        <v>702</v>
      </c>
      <c r="AE128" s="11" t="s">
        <v>703</v>
      </c>
      <c r="AF128" s="11" t="s">
        <v>239</v>
      </c>
      <c r="AG128" s="11" t="s">
        <v>394</v>
      </c>
      <c r="AH128" s="11" t="s">
        <v>552</v>
      </c>
      <c r="AI128" s="14">
        <v>1.87</v>
      </c>
      <c r="AJ128" s="11" t="s">
        <v>45</v>
      </c>
      <c r="AK128" s="11" t="s">
        <v>45</v>
      </c>
      <c r="AL128" s="11" t="s">
        <v>45</v>
      </c>
      <c r="AM128" s="11" t="s">
        <v>45</v>
      </c>
      <c r="AN128" s="11" t="s">
        <v>45</v>
      </c>
      <c r="AO128" s="11" t="s">
        <v>45</v>
      </c>
      <c r="AP128" s="11" t="s">
        <v>45</v>
      </c>
      <c r="AQ128" s="11" t="s">
        <v>45</v>
      </c>
      <c r="AR128" s="11" t="s">
        <v>45</v>
      </c>
      <c r="AS128" s="11" t="s">
        <v>45</v>
      </c>
      <c r="AT128" s="11" t="s">
        <v>45</v>
      </c>
      <c r="AU128" s="11" t="s">
        <v>45</v>
      </c>
      <c r="AV128" s="11" t="s">
        <v>45</v>
      </c>
      <c r="AW128" s="11" t="s">
        <v>45</v>
      </c>
      <c r="AX128" s="12">
        <v>0</v>
      </c>
      <c r="AY128" s="12">
        <v>0</v>
      </c>
    </row>
    <row r="129" spans="1:51">
      <c r="A129" s="11" t="s">
        <v>150</v>
      </c>
      <c r="B129" s="11" t="s">
        <v>666</v>
      </c>
      <c r="C129" s="11" t="s">
        <v>152</v>
      </c>
      <c r="D129" s="21" t="s">
        <v>667</v>
      </c>
      <c r="E129" s="11" t="s">
        <v>1113</v>
      </c>
      <c r="F129" s="25" t="s">
        <v>1109</v>
      </c>
      <c r="G129" s="23">
        <v>7316500</v>
      </c>
      <c r="H129" s="12">
        <v>1523000</v>
      </c>
      <c r="I129" s="11" t="s">
        <v>153</v>
      </c>
      <c r="J129" s="12">
        <v>520844</v>
      </c>
      <c r="K129" s="11" t="s">
        <v>668</v>
      </c>
      <c r="L129" s="13">
        <v>33693</v>
      </c>
      <c r="M129" s="13">
        <v>33720</v>
      </c>
      <c r="N129" s="12">
        <v>4</v>
      </c>
      <c r="O129" s="12">
        <v>10.7</v>
      </c>
      <c r="P129" s="12">
        <v>27</v>
      </c>
      <c r="Q129" s="12">
        <v>10</v>
      </c>
      <c r="R129" s="12">
        <v>4510</v>
      </c>
      <c r="S129" s="11" t="s">
        <v>341</v>
      </c>
      <c r="T129" s="14">
        <v>4.47</v>
      </c>
      <c r="U129" s="11" t="s">
        <v>259</v>
      </c>
      <c r="V129" s="11" t="s">
        <v>230</v>
      </c>
      <c r="X129" s="11" t="s">
        <v>45</v>
      </c>
      <c r="Y129" s="11" t="s">
        <v>261</v>
      </c>
      <c r="Z129" s="11" t="s">
        <v>269</v>
      </c>
      <c r="AA129" s="12">
        <v>0.48244399999999998</v>
      </c>
      <c r="AB129" s="11" t="s">
        <v>269</v>
      </c>
      <c r="AC129" s="11" t="s">
        <v>390</v>
      </c>
      <c r="AD129" s="11" t="s">
        <v>423</v>
      </c>
      <c r="AE129" s="11" t="s">
        <v>704</v>
      </c>
      <c r="AF129" s="11" t="s">
        <v>382</v>
      </c>
      <c r="AG129" s="11" t="s">
        <v>705</v>
      </c>
      <c r="AH129" s="11" t="s">
        <v>163</v>
      </c>
      <c r="AI129" s="14">
        <v>1.77</v>
      </c>
      <c r="AJ129" s="11" t="s">
        <v>45</v>
      </c>
      <c r="AK129" s="11" t="s">
        <v>45</v>
      </c>
      <c r="AL129" s="11" t="s">
        <v>45</v>
      </c>
      <c r="AM129" s="11" t="s">
        <v>45</v>
      </c>
      <c r="AN129" s="11" t="s">
        <v>45</v>
      </c>
      <c r="AO129" s="11" t="s">
        <v>45</v>
      </c>
      <c r="AP129" s="11" t="s">
        <v>45</v>
      </c>
      <c r="AQ129" s="11" t="s">
        <v>45</v>
      </c>
      <c r="AR129" s="11" t="s">
        <v>45</v>
      </c>
      <c r="AS129" s="11" t="s">
        <v>45</v>
      </c>
      <c r="AT129" s="11" t="s">
        <v>45</v>
      </c>
      <c r="AU129" s="11" t="s">
        <v>45</v>
      </c>
      <c r="AV129" s="11" t="s">
        <v>45</v>
      </c>
      <c r="AW129" s="11" t="s">
        <v>45</v>
      </c>
      <c r="AX129" s="12">
        <v>0</v>
      </c>
      <c r="AY129" s="12">
        <v>0</v>
      </c>
    </row>
    <row r="130" spans="1:51">
      <c r="A130" s="11" t="s">
        <v>150</v>
      </c>
      <c r="B130" s="11" t="s">
        <v>666</v>
      </c>
      <c r="C130" s="11" t="s">
        <v>152</v>
      </c>
      <c r="D130" s="21" t="s">
        <v>667</v>
      </c>
      <c r="E130" s="11" t="s">
        <v>1113</v>
      </c>
      <c r="F130" s="25" t="s">
        <v>1109</v>
      </c>
      <c r="G130" s="23">
        <v>7316500</v>
      </c>
      <c r="H130" s="12">
        <v>1523000</v>
      </c>
      <c r="I130" s="11" t="s">
        <v>153</v>
      </c>
      <c r="J130" s="12">
        <v>520858</v>
      </c>
      <c r="K130" s="11" t="s">
        <v>668</v>
      </c>
      <c r="L130" s="13">
        <v>33719</v>
      </c>
      <c r="M130" s="13">
        <v>33749</v>
      </c>
      <c r="N130" s="12">
        <v>5</v>
      </c>
      <c r="O130" s="12">
        <v>10.7</v>
      </c>
      <c r="P130" s="12">
        <v>30</v>
      </c>
      <c r="Q130" s="12">
        <v>10</v>
      </c>
      <c r="R130" s="12">
        <v>16760</v>
      </c>
      <c r="S130" s="11" t="s">
        <v>318</v>
      </c>
      <c r="T130" s="14">
        <v>4.7300000000000004</v>
      </c>
      <c r="U130" s="11" t="s">
        <v>252</v>
      </c>
      <c r="V130" s="11" t="s">
        <v>167</v>
      </c>
      <c r="X130" s="11" t="s">
        <v>45</v>
      </c>
      <c r="Y130" s="11" t="s">
        <v>706</v>
      </c>
      <c r="Z130" s="11" t="s">
        <v>707</v>
      </c>
      <c r="AA130" s="12">
        <v>0.43645200000000001</v>
      </c>
      <c r="AB130" s="11" t="s">
        <v>708</v>
      </c>
      <c r="AC130" s="11" t="s">
        <v>709</v>
      </c>
      <c r="AD130" s="11" t="s">
        <v>710</v>
      </c>
      <c r="AE130" s="11" t="s">
        <v>249</v>
      </c>
      <c r="AF130" s="11" t="s">
        <v>537</v>
      </c>
      <c r="AG130" s="11" t="s">
        <v>259</v>
      </c>
      <c r="AH130" s="11" t="s">
        <v>163</v>
      </c>
      <c r="AI130" s="14">
        <v>2.76</v>
      </c>
      <c r="AJ130" s="11" t="s">
        <v>45</v>
      </c>
      <c r="AK130" s="11" t="s">
        <v>45</v>
      </c>
      <c r="AL130" s="11" t="s">
        <v>45</v>
      </c>
      <c r="AM130" s="11" t="s">
        <v>45</v>
      </c>
      <c r="AN130" s="11" t="s">
        <v>45</v>
      </c>
      <c r="AO130" s="11" t="s">
        <v>45</v>
      </c>
      <c r="AP130" s="11" t="s">
        <v>45</v>
      </c>
      <c r="AQ130" s="11" t="s">
        <v>45</v>
      </c>
      <c r="AR130" s="11" t="s">
        <v>45</v>
      </c>
      <c r="AS130" s="11" t="s">
        <v>45</v>
      </c>
      <c r="AT130" s="11" t="s">
        <v>45</v>
      </c>
      <c r="AU130" s="11" t="s">
        <v>45</v>
      </c>
      <c r="AV130" s="11" t="s">
        <v>45</v>
      </c>
      <c r="AW130" s="11" t="s">
        <v>45</v>
      </c>
      <c r="AX130" s="12">
        <v>0</v>
      </c>
      <c r="AY130" s="12">
        <v>0</v>
      </c>
    </row>
    <row r="131" spans="1:51">
      <c r="A131" s="11" t="s">
        <v>150</v>
      </c>
      <c r="B131" s="11" t="s">
        <v>666</v>
      </c>
      <c r="C131" s="11" t="s">
        <v>152</v>
      </c>
      <c r="D131" s="21" t="s">
        <v>667</v>
      </c>
      <c r="E131" s="11" t="s">
        <v>1113</v>
      </c>
      <c r="F131" s="25" t="s">
        <v>1109</v>
      </c>
      <c r="G131" s="23">
        <v>7316500</v>
      </c>
      <c r="H131" s="12">
        <v>1523000</v>
      </c>
      <c r="I131" s="11" t="s">
        <v>153</v>
      </c>
      <c r="J131" s="12">
        <v>520868</v>
      </c>
      <c r="K131" s="11" t="s">
        <v>668</v>
      </c>
      <c r="L131" s="13">
        <v>33748</v>
      </c>
      <c r="M131" s="13">
        <v>33784</v>
      </c>
      <c r="N131" s="12">
        <v>6</v>
      </c>
      <c r="O131" s="12">
        <v>7.75</v>
      </c>
      <c r="P131" s="12">
        <v>36</v>
      </c>
      <c r="Q131" s="12">
        <v>10</v>
      </c>
      <c r="R131" s="12">
        <v>2160</v>
      </c>
      <c r="S131" s="11" t="s">
        <v>552</v>
      </c>
      <c r="T131" s="14">
        <v>5.38</v>
      </c>
      <c r="U131" s="11" t="s">
        <v>207</v>
      </c>
      <c r="V131" s="11" t="s">
        <v>420</v>
      </c>
      <c r="X131" s="11" t="s">
        <v>45</v>
      </c>
      <c r="Y131" s="11" t="s">
        <v>406</v>
      </c>
      <c r="Z131" s="11" t="s">
        <v>263</v>
      </c>
      <c r="AA131" s="12">
        <v>0.84967199999999998</v>
      </c>
      <c r="AB131" s="11" t="s">
        <v>635</v>
      </c>
      <c r="AC131" s="11" t="s">
        <v>421</v>
      </c>
      <c r="AD131" s="11" t="s">
        <v>183</v>
      </c>
      <c r="AE131" s="11" t="s">
        <v>711</v>
      </c>
      <c r="AF131" s="11" t="s">
        <v>253</v>
      </c>
      <c r="AG131" s="11" t="s">
        <v>712</v>
      </c>
      <c r="AH131" s="11" t="s">
        <v>237</v>
      </c>
      <c r="AI131" s="14">
        <v>2.6</v>
      </c>
      <c r="AJ131" s="11" t="s">
        <v>45</v>
      </c>
      <c r="AK131" s="11" t="s">
        <v>45</v>
      </c>
      <c r="AL131" s="11" t="s">
        <v>45</v>
      </c>
      <c r="AM131" s="11" t="s">
        <v>45</v>
      </c>
      <c r="AN131" s="11" t="s">
        <v>45</v>
      </c>
      <c r="AO131" s="11" t="s">
        <v>45</v>
      </c>
      <c r="AP131" s="11" t="s">
        <v>45</v>
      </c>
      <c r="AQ131" s="11" t="s">
        <v>45</v>
      </c>
      <c r="AR131" s="11" t="s">
        <v>45</v>
      </c>
      <c r="AS131" s="11" t="s">
        <v>45</v>
      </c>
      <c r="AT131" s="11" t="s">
        <v>45</v>
      </c>
      <c r="AU131" s="11" t="s">
        <v>45</v>
      </c>
      <c r="AV131" s="11" t="s">
        <v>45</v>
      </c>
      <c r="AW131" s="11" t="s">
        <v>45</v>
      </c>
      <c r="AX131" s="12">
        <v>0</v>
      </c>
      <c r="AY131" s="12">
        <v>0</v>
      </c>
    </row>
    <row r="132" spans="1:51">
      <c r="A132" s="11" t="s">
        <v>150</v>
      </c>
      <c r="B132" s="11" t="s">
        <v>666</v>
      </c>
      <c r="C132" s="11" t="s">
        <v>152</v>
      </c>
      <c r="D132" s="21" t="s">
        <v>667</v>
      </c>
      <c r="E132" s="11" t="s">
        <v>1113</v>
      </c>
      <c r="F132" s="25" t="s">
        <v>1109</v>
      </c>
      <c r="G132" s="23">
        <v>7316500</v>
      </c>
      <c r="H132" s="12">
        <v>1523000</v>
      </c>
      <c r="I132" s="11" t="s">
        <v>153</v>
      </c>
      <c r="J132" s="12">
        <v>520878</v>
      </c>
      <c r="K132" s="11" t="s">
        <v>668</v>
      </c>
      <c r="L132" s="13">
        <v>33784</v>
      </c>
      <c r="M132" s="13">
        <v>33812</v>
      </c>
      <c r="N132" s="12">
        <v>7</v>
      </c>
      <c r="O132" s="12">
        <v>7.75</v>
      </c>
      <c r="P132" s="12">
        <v>28</v>
      </c>
      <c r="Q132" s="12">
        <v>10</v>
      </c>
      <c r="R132" s="12">
        <v>9330</v>
      </c>
      <c r="S132" s="11" t="s">
        <v>187</v>
      </c>
      <c r="T132" s="14">
        <v>5.19</v>
      </c>
      <c r="U132" s="11" t="s">
        <v>238</v>
      </c>
      <c r="V132" s="11" t="s">
        <v>208</v>
      </c>
      <c r="X132" s="11" t="s">
        <v>45</v>
      </c>
      <c r="Y132" s="11" t="s">
        <v>197</v>
      </c>
      <c r="Z132" s="11" t="s">
        <v>333</v>
      </c>
      <c r="AA132" s="12">
        <v>0.128882</v>
      </c>
      <c r="AB132" s="11" t="s">
        <v>269</v>
      </c>
      <c r="AC132" s="11" t="s">
        <v>526</v>
      </c>
      <c r="AD132" s="11" t="s">
        <v>713</v>
      </c>
      <c r="AE132" s="11" t="s">
        <v>440</v>
      </c>
      <c r="AF132" s="11" t="s">
        <v>714</v>
      </c>
      <c r="AG132" s="11" t="s">
        <v>252</v>
      </c>
      <c r="AH132" s="11" t="s">
        <v>167</v>
      </c>
      <c r="AI132" s="14">
        <v>1.42</v>
      </c>
      <c r="AJ132" s="11" t="s">
        <v>45</v>
      </c>
      <c r="AK132" s="11" t="s">
        <v>45</v>
      </c>
      <c r="AL132" s="11" t="s">
        <v>45</v>
      </c>
      <c r="AM132" s="11" t="s">
        <v>45</v>
      </c>
      <c r="AN132" s="11" t="s">
        <v>45</v>
      </c>
      <c r="AO132" s="11" t="s">
        <v>45</v>
      </c>
      <c r="AP132" s="11" t="s">
        <v>45</v>
      </c>
      <c r="AQ132" s="11" t="s">
        <v>45</v>
      </c>
      <c r="AR132" s="11" t="s">
        <v>45</v>
      </c>
      <c r="AS132" s="11" t="s">
        <v>45</v>
      </c>
      <c r="AT132" s="11" t="s">
        <v>45</v>
      </c>
      <c r="AU132" s="11" t="s">
        <v>45</v>
      </c>
      <c r="AV132" s="11" t="s">
        <v>45</v>
      </c>
      <c r="AW132" s="11" t="s">
        <v>45</v>
      </c>
      <c r="AX132" s="12">
        <v>0</v>
      </c>
      <c r="AY132" s="12">
        <v>1</v>
      </c>
    </row>
    <row r="133" spans="1:51">
      <c r="A133" s="11" t="s">
        <v>150</v>
      </c>
      <c r="B133" s="11" t="s">
        <v>666</v>
      </c>
      <c r="C133" s="11" t="s">
        <v>152</v>
      </c>
      <c r="D133" s="21" t="s">
        <v>667</v>
      </c>
      <c r="E133" s="11" t="s">
        <v>1113</v>
      </c>
      <c r="F133" s="25" t="s">
        <v>1109</v>
      </c>
      <c r="G133" s="23">
        <v>7316500</v>
      </c>
      <c r="H133" s="12">
        <v>1523000</v>
      </c>
      <c r="I133" s="11" t="s">
        <v>153</v>
      </c>
      <c r="J133" s="12">
        <v>520888</v>
      </c>
      <c r="K133" s="11" t="s">
        <v>668</v>
      </c>
      <c r="L133" s="13">
        <v>33812</v>
      </c>
      <c r="M133" s="13">
        <v>33847</v>
      </c>
      <c r="N133" s="12">
        <v>8</v>
      </c>
      <c r="O133" s="12">
        <v>7.75</v>
      </c>
      <c r="P133" s="12">
        <v>35</v>
      </c>
      <c r="Q133" s="12">
        <v>10</v>
      </c>
      <c r="R133" s="12">
        <v>14510</v>
      </c>
      <c r="S133" s="11" t="s">
        <v>206</v>
      </c>
      <c r="T133" s="14">
        <v>5.2</v>
      </c>
      <c r="U133" s="11" t="s">
        <v>238</v>
      </c>
      <c r="V133" s="11" t="s">
        <v>334</v>
      </c>
      <c r="X133" s="11" t="s">
        <v>45</v>
      </c>
      <c r="Y133" s="11" t="s">
        <v>197</v>
      </c>
      <c r="Z133" s="11" t="s">
        <v>199</v>
      </c>
      <c r="AA133" s="12">
        <v>0.14135600000000001</v>
      </c>
      <c r="AB133" s="11" t="s">
        <v>246</v>
      </c>
      <c r="AC133" s="11" t="s">
        <v>474</v>
      </c>
      <c r="AD133" s="11" t="s">
        <v>715</v>
      </c>
      <c r="AE133" s="11" t="s">
        <v>578</v>
      </c>
      <c r="AF133" s="11" t="s">
        <v>537</v>
      </c>
      <c r="AG133" s="11" t="s">
        <v>202</v>
      </c>
      <c r="AH133" s="11" t="s">
        <v>253</v>
      </c>
      <c r="AI133" s="14">
        <v>1.1499999999999999</v>
      </c>
      <c r="AJ133" s="11" t="s">
        <v>45</v>
      </c>
      <c r="AK133" s="11" t="s">
        <v>45</v>
      </c>
      <c r="AL133" s="11" t="s">
        <v>45</v>
      </c>
      <c r="AM133" s="11" t="s">
        <v>45</v>
      </c>
      <c r="AN133" s="11" t="s">
        <v>45</v>
      </c>
      <c r="AO133" s="11" t="s">
        <v>45</v>
      </c>
      <c r="AP133" s="11" t="s">
        <v>45</v>
      </c>
      <c r="AQ133" s="11" t="s">
        <v>45</v>
      </c>
      <c r="AR133" s="11" t="s">
        <v>45</v>
      </c>
      <c r="AS133" s="11" t="s">
        <v>45</v>
      </c>
      <c r="AT133" s="11" t="s">
        <v>45</v>
      </c>
      <c r="AU133" s="11" t="s">
        <v>45</v>
      </c>
      <c r="AV133" s="11" t="s">
        <v>45</v>
      </c>
      <c r="AW133" s="11" t="s">
        <v>45</v>
      </c>
      <c r="AX133" s="12">
        <v>0</v>
      </c>
      <c r="AY133" s="12">
        <v>0</v>
      </c>
    </row>
    <row r="134" spans="1:51">
      <c r="A134" s="11" t="s">
        <v>150</v>
      </c>
      <c r="B134" s="11" t="s">
        <v>666</v>
      </c>
      <c r="C134" s="11" t="s">
        <v>152</v>
      </c>
      <c r="D134" s="21" t="s">
        <v>667</v>
      </c>
      <c r="E134" s="11" t="s">
        <v>1113</v>
      </c>
      <c r="F134" s="25" t="s">
        <v>1109</v>
      </c>
      <c r="G134" s="23">
        <v>7316500</v>
      </c>
      <c r="H134" s="12">
        <v>1523000</v>
      </c>
      <c r="I134" s="11" t="s">
        <v>153</v>
      </c>
      <c r="J134" s="12">
        <v>520898</v>
      </c>
      <c r="K134" s="11" t="s">
        <v>668</v>
      </c>
      <c r="L134" s="13">
        <v>33847</v>
      </c>
      <c r="M134" s="13">
        <v>33875</v>
      </c>
      <c r="N134" s="12">
        <v>9</v>
      </c>
      <c r="O134" s="12">
        <v>7.75</v>
      </c>
      <c r="P134" s="12">
        <v>28</v>
      </c>
      <c r="Q134" s="12">
        <v>10</v>
      </c>
      <c r="R134" s="12">
        <v>5170</v>
      </c>
      <c r="S134" s="11" t="s">
        <v>382</v>
      </c>
      <c r="T134" s="14">
        <v>5.65</v>
      </c>
      <c r="U134" s="11" t="s">
        <v>293</v>
      </c>
      <c r="V134" s="11" t="s">
        <v>274</v>
      </c>
      <c r="W134" s="12">
        <v>1.7999999999999999E-2</v>
      </c>
      <c r="X134" s="11" t="s">
        <v>716</v>
      </c>
      <c r="Y134" s="11" t="s">
        <v>622</v>
      </c>
      <c r="Z134" s="11" t="s">
        <v>603</v>
      </c>
      <c r="AA134" s="12">
        <v>0.31152000000000002</v>
      </c>
      <c r="AB134" s="11" t="s">
        <v>333</v>
      </c>
      <c r="AC134" s="11" t="s">
        <v>295</v>
      </c>
      <c r="AD134" s="11" t="s">
        <v>391</v>
      </c>
      <c r="AE134" s="11" t="s">
        <v>348</v>
      </c>
      <c r="AF134" s="11" t="s">
        <v>552</v>
      </c>
      <c r="AG134" s="11" t="s">
        <v>339</v>
      </c>
      <c r="AH134" s="11" t="s">
        <v>334</v>
      </c>
      <c r="AI134" s="14">
        <v>1.18</v>
      </c>
      <c r="AJ134" s="11" t="s">
        <v>45</v>
      </c>
      <c r="AK134" s="11" t="s">
        <v>45</v>
      </c>
      <c r="AL134" s="11" t="s">
        <v>45</v>
      </c>
      <c r="AM134" s="11" t="s">
        <v>45</v>
      </c>
      <c r="AN134" s="11" t="s">
        <v>45</v>
      </c>
      <c r="AO134" s="11" t="s">
        <v>45</v>
      </c>
      <c r="AP134" s="11" t="s">
        <v>45</v>
      </c>
      <c r="AQ134" s="11" t="s">
        <v>45</v>
      </c>
      <c r="AR134" s="11" t="s">
        <v>45</v>
      </c>
      <c r="AS134" s="11" t="s">
        <v>45</v>
      </c>
      <c r="AT134" s="11" t="s">
        <v>45</v>
      </c>
      <c r="AU134" s="11" t="s">
        <v>45</v>
      </c>
      <c r="AV134" s="11" t="s">
        <v>45</v>
      </c>
      <c r="AW134" s="11" t="s">
        <v>45</v>
      </c>
      <c r="AX134" s="12">
        <v>0</v>
      </c>
      <c r="AY134" s="12">
        <v>0</v>
      </c>
    </row>
    <row r="135" spans="1:51">
      <c r="A135" s="11" t="s">
        <v>150</v>
      </c>
      <c r="B135" s="11" t="s">
        <v>666</v>
      </c>
      <c r="C135" s="11" t="s">
        <v>152</v>
      </c>
      <c r="D135" s="21" t="s">
        <v>667</v>
      </c>
      <c r="E135" s="11" t="s">
        <v>1113</v>
      </c>
      <c r="F135" s="25" t="s">
        <v>1109</v>
      </c>
      <c r="G135" s="23">
        <v>7316500</v>
      </c>
      <c r="H135" s="12">
        <v>1523000</v>
      </c>
      <c r="I135" s="11" t="s">
        <v>153</v>
      </c>
      <c r="J135" s="12">
        <v>520906</v>
      </c>
      <c r="K135" s="11" t="s">
        <v>668</v>
      </c>
      <c r="L135" s="13">
        <v>33875</v>
      </c>
      <c r="M135" s="13">
        <v>33903</v>
      </c>
      <c r="N135" s="12">
        <v>10</v>
      </c>
      <c r="O135" s="12">
        <v>10.7</v>
      </c>
      <c r="P135" s="12">
        <v>28</v>
      </c>
      <c r="Q135" s="12">
        <v>10</v>
      </c>
      <c r="R135" s="12">
        <v>3225</v>
      </c>
      <c r="S135" s="11" t="s">
        <v>167</v>
      </c>
      <c r="T135" s="14">
        <v>5.3</v>
      </c>
      <c r="U135" s="11" t="s">
        <v>500</v>
      </c>
      <c r="V135" s="11" t="s">
        <v>420</v>
      </c>
      <c r="X135" s="11" t="s">
        <v>45</v>
      </c>
      <c r="Y135" s="11" t="s">
        <v>288</v>
      </c>
      <c r="Z135" s="11" t="s">
        <v>552</v>
      </c>
      <c r="AA135" s="12">
        <v>9.5051999999999998E-2</v>
      </c>
      <c r="AB135" s="11" t="s">
        <v>167</v>
      </c>
      <c r="AC135" s="11" t="s">
        <v>604</v>
      </c>
      <c r="AD135" s="11" t="s">
        <v>423</v>
      </c>
      <c r="AE135" s="11" t="s">
        <v>440</v>
      </c>
      <c r="AF135" s="11" t="s">
        <v>717</v>
      </c>
      <c r="AG135" s="11" t="s">
        <v>440</v>
      </c>
      <c r="AH135" s="11" t="s">
        <v>717</v>
      </c>
      <c r="AI135" s="14">
        <v>1.0900000000000001</v>
      </c>
      <c r="AJ135" s="11" t="s">
        <v>45</v>
      </c>
      <c r="AK135" s="11" t="s">
        <v>45</v>
      </c>
      <c r="AL135" s="11" t="s">
        <v>45</v>
      </c>
      <c r="AM135" s="11" t="s">
        <v>45</v>
      </c>
      <c r="AN135" s="11" t="s">
        <v>45</v>
      </c>
      <c r="AO135" s="11" t="s">
        <v>45</v>
      </c>
      <c r="AP135" s="11" t="s">
        <v>45</v>
      </c>
      <c r="AQ135" s="11" t="s">
        <v>45</v>
      </c>
      <c r="AR135" s="11" t="s">
        <v>45</v>
      </c>
      <c r="AS135" s="11" t="s">
        <v>45</v>
      </c>
      <c r="AT135" s="11" t="s">
        <v>45</v>
      </c>
      <c r="AU135" s="11" t="s">
        <v>45</v>
      </c>
      <c r="AV135" s="11" t="s">
        <v>45</v>
      </c>
      <c r="AW135" s="11" t="s">
        <v>45</v>
      </c>
      <c r="AX135" s="12">
        <v>0</v>
      </c>
      <c r="AY135" s="12">
        <v>2</v>
      </c>
    </row>
    <row r="136" spans="1:51">
      <c r="A136" s="11" t="s">
        <v>150</v>
      </c>
      <c r="B136" s="11" t="s">
        <v>666</v>
      </c>
      <c r="C136" s="11" t="s">
        <v>152</v>
      </c>
      <c r="D136" s="21" t="s">
        <v>667</v>
      </c>
      <c r="E136" s="11" t="s">
        <v>1113</v>
      </c>
      <c r="F136" s="25" t="s">
        <v>1109</v>
      </c>
      <c r="G136" s="23">
        <v>7316500</v>
      </c>
      <c r="H136" s="12">
        <v>1523000</v>
      </c>
      <c r="I136" s="11" t="s">
        <v>153</v>
      </c>
      <c r="J136" s="12">
        <v>520916</v>
      </c>
      <c r="K136" s="11" t="s">
        <v>668</v>
      </c>
      <c r="L136" s="13">
        <v>33903</v>
      </c>
      <c r="M136" s="13">
        <v>33938</v>
      </c>
      <c r="N136" s="12">
        <v>11</v>
      </c>
      <c r="O136" s="12">
        <v>10.7</v>
      </c>
      <c r="P136" s="12">
        <v>35</v>
      </c>
      <c r="Q136" s="12">
        <v>10</v>
      </c>
      <c r="R136" s="12">
        <v>14710</v>
      </c>
      <c r="S136" s="11" t="s">
        <v>465</v>
      </c>
      <c r="T136" s="14">
        <v>4.67</v>
      </c>
      <c r="U136" s="11" t="s">
        <v>367</v>
      </c>
      <c r="V136" s="11" t="s">
        <v>167</v>
      </c>
      <c r="X136" s="11" t="s">
        <v>45</v>
      </c>
      <c r="Y136" s="11" t="s">
        <v>444</v>
      </c>
      <c r="Z136" s="11" t="s">
        <v>543</v>
      </c>
      <c r="AA136" s="12">
        <v>0.19306999999999999</v>
      </c>
      <c r="AB136" s="11" t="s">
        <v>280</v>
      </c>
      <c r="AC136" s="11" t="s">
        <v>231</v>
      </c>
      <c r="AD136" s="11" t="s">
        <v>487</v>
      </c>
      <c r="AE136" s="11" t="s">
        <v>628</v>
      </c>
      <c r="AF136" s="11" t="s">
        <v>166</v>
      </c>
      <c r="AG136" s="11" t="s">
        <v>164</v>
      </c>
      <c r="AH136" s="11" t="s">
        <v>399</v>
      </c>
      <c r="AI136" s="14">
        <v>1.1000000000000001</v>
      </c>
      <c r="AJ136" s="11" t="s">
        <v>45</v>
      </c>
      <c r="AK136" s="11" t="s">
        <v>45</v>
      </c>
      <c r="AL136" s="11" t="s">
        <v>45</v>
      </c>
      <c r="AM136" s="11" t="s">
        <v>45</v>
      </c>
      <c r="AN136" s="11" t="s">
        <v>45</v>
      </c>
      <c r="AO136" s="11" t="s">
        <v>45</v>
      </c>
      <c r="AP136" s="11" t="s">
        <v>45</v>
      </c>
      <c r="AQ136" s="11" t="s">
        <v>45</v>
      </c>
      <c r="AR136" s="11" t="s">
        <v>45</v>
      </c>
      <c r="AS136" s="11" t="s">
        <v>45</v>
      </c>
      <c r="AT136" s="11" t="s">
        <v>45</v>
      </c>
      <c r="AU136" s="11" t="s">
        <v>45</v>
      </c>
      <c r="AV136" s="11" t="s">
        <v>45</v>
      </c>
      <c r="AW136" s="11" t="s">
        <v>45</v>
      </c>
      <c r="AX136" s="12">
        <v>0</v>
      </c>
      <c r="AY136" s="12">
        <v>0</v>
      </c>
    </row>
    <row r="137" spans="1:51">
      <c r="A137" s="11" t="s">
        <v>150</v>
      </c>
      <c r="B137" s="11" t="s">
        <v>666</v>
      </c>
      <c r="C137" s="11" t="s">
        <v>152</v>
      </c>
      <c r="D137" s="21" t="s">
        <v>667</v>
      </c>
      <c r="E137" s="11" t="s">
        <v>1113</v>
      </c>
      <c r="F137" s="25" t="s">
        <v>1109</v>
      </c>
      <c r="G137" s="23">
        <v>7316500</v>
      </c>
      <c r="H137" s="12">
        <v>1523000</v>
      </c>
      <c r="I137" s="11" t="s">
        <v>153</v>
      </c>
      <c r="J137" s="12">
        <v>520922</v>
      </c>
      <c r="K137" s="11" t="s">
        <v>668</v>
      </c>
      <c r="L137" s="13">
        <v>33938</v>
      </c>
      <c r="M137" s="13">
        <v>33965</v>
      </c>
      <c r="N137" s="12">
        <v>12</v>
      </c>
      <c r="O137" s="12">
        <v>10.7</v>
      </c>
      <c r="P137" s="12">
        <v>27</v>
      </c>
      <c r="Q137" s="12">
        <v>10</v>
      </c>
      <c r="R137" s="12">
        <v>16030</v>
      </c>
      <c r="S137" s="11" t="s">
        <v>232</v>
      </c>
      <c r="T137" s="14">
        <v>4.8</v>
      </c>
      <c r="U137" s="11" t="s">
        <v>340</v>
      </c>
      <c r="V137" s="11" t="s">
        <v>189</v>
      </c>
      <c r="X137" s="11" t="s">
        <v>45</v>
      </c>
      <c r="Y137" s="11" t="s">
        <v>390</v>
      </c>
      <c r="Z137" s="11" t="s">
        <v>718</v>
      </c>
      <c r="AA137" s="12">
        <v>0.31393399999999999</v>
      </c>
      <c r="AB137" s="11" t="s">
        <v>719</v>
      </c>
      <c r="AC137" s="11" t="s">
        <v>720</v>
      </c>
      <c r="AD137" s="11" t="s">
        <v>721</v>
      </c>
      <c r="AE137" s="11" t="s">
        <v>440</v>
      </c>
      <c r="AF137" s="11" t="s">
        <v>722</v>
      </c>
      <c r="AG137" s="11" t="s">
        <v>204</v>
      </c>
      <c r="AH137" s="11" t="s">
        <v>334</v>
      </c>
      <c r="AI137" s="14">
        <v>1.8</v>
      </c>
      <c r="AJ137" s="11" t="s">
        <v>45</v>
      </c>
      <c r="AK137" s="11" t="s">
        <v>45</v>
      </c>
      <c r="AL137" s="11" t="s">
        <v>45</v>
      </c>
      <c r="AM137" s="11" t="s">
        <v>45</v>
      </c>
      <c r="AN137" s="11" t="s">
        <v>45</v>
      </c>
      <c r="AO137" s="11" t="s">
        <v>45</v>
      </c>
      <c r="AP137" s="11" t="s">
        <v>45</v>
      </c>
      <c r="AQ137" s="11" t="s">
        <v>45</v>
      </c>
      <c r="AR137" s="11" t="s">
        <v>45</v>
      </c>
      <c r="AS137" s="11" t="s">
        <v>45</v>
      </c>
      <c r="AT137" s="11" t="s">
        <v>45</v>
      </c>
      <c r="AU137" s="11" t="s">
        <v>45</v>
      </c>
      <c r="AV137" s="11" t="s">
        <v>45</v>
      </c>
      <c r="AW137" s="11" t="s">
        <v>45</v>
      </c>
      <c r="AX137" s="12">
        <v>0</v>
      </c>
      <c r="AY137" s="12">
        <v>1</v>
      </c>
    </row>
    <row r="138" spans="1:51">
      <c r="A138" s="11" t="s">
        <v>150</v>
      </c>
      <c r="B138" s="11" t="s">
        <v>666</v>
      </c>
      <c r="C138" s="11" t="s">
        <v>152</v>
      </c>
      <c r="D138" s="21" t="s">
        <v>667</v>
      </c>
      <c r="E138" s="11" t="s">
        <v>1113</v>
      </c>
      <c r="F138" s="25" t="s">
        <v>1109</v>
      </c>
      <c r="G138" s="23">
        <v>7316500</v>
      </c>
      <c r="H138" s="12">
        <v>1523000</v>
      </c>
      <c r="I138" s="11" t="s">
        <v>153</v>
      </c>
      <c r="J138" s="12">
        <v>520937</v>
      </c>
      <c r="K138" s="11" t="s">
        <v>668</v>
      </c>
      <c r="L138" s="13">
        <v>33964</v>
      </c>
      <c r="M138" s="13">
        <v>33995</v>
      </c>
      <c r="N138" s="12">
        <v>1</v>
      </c>
      <c r="O138" s="12">
        <v>10.7</v>
      </c>
      <c r="P138" s="12">
        <v>31</v>
      </c>
      <c r="Q138" s="12">
        <v>10</v>
      </c>
      <c r="R138" s="12">
        <v>11070</v>
      </c>
      <c r="S138" s="11" t="s">
        <v>237</v>
      </c>
      <c r="T138" s="14">
        <v>4.9800000000000004</v>
      </c>
      <c r="U138" s="11" t="s">
        <v>304</v>
      </c>
      <c r="V138" s="11" t="s">
        <v>208</v>
      </c>
      <c r="X138" s="11" t="s">
        <v>45</v>
      </c>
      <c r="Y138" s="11" t="s">
        <v>305</v>
      </c>
      <c r="Z138" s="11" t="s">
        <v>220</v>
      </c>
      <c r="AA138" s="12">
        <v>7.1192000000000005E-2</v>
      </c>
      <c r="AB138" s="11" t="s">
        <v>388</v>
      </c>
      <c r="AC138" s="11" t="s">
        <v>723</v>
      </c>
      <c r="AD138" s="11" t="s">
        <v>335</v>
      </c>
      <c r="AE138" s="11" t="s">
        <v>724</v>
      </c>
      <c r="AF138" s="11" t="s">
        <v>537</v>
      </c>
      <c r="AG138" s="11" t="s">
        <v>367</v>
      </c>
      <c r="AH138" s="11" t="s">
        <v>189</v>
      </c>
      <c r="AI138" s="14">
        <v>0.81</v>
      </c>
      <c r="AJ138" s="11" t="s">
        <v>45</v>
      </c>
      <c r="AK138" s="11" t="s">
        <v>45</v>
      </c>
      <c r="AL138" s="11" t="s">
        <v>45</v>
      </c>
      <c r="AM138" s="11" t="s">
        <v>45</v>
      </c>
      <c r="AN138" s="11" t="s">
        <v>45</v>
      </c>
      <c r="AO138" s="11" t="s">
        <v>45</v>
      </c>
      <c r="AP138" s="11" t="s">
        <v>45</v>
      </c>
      <c r="AQ138" s="11" t="s">
        <v>45</v>
      </c>
      <c r="AR138" s="11" t="s">
        <v>45</v>
      </c>
      <c r="AS138" s="11" t="s">
        <v>45</v>
      </c>
      <c r="AT138" s="11" t="s">
        <v>45</v>
      </c>
      <c r="AU138" s="11" t="s">
        <v>45</v>
      </c>
      <c r="AV138" s="11" t="s">
        <v>45</v>
      </c>
      <c r="AW138" s="11" t="s">
        <v>45</v>
      </c>
      <c r="AX138" s="12">
        <v>0</v>
      </c>
      <c r="AY138" s="12">
        <v>0</v>
      </c>
    </row>
    <row r="139" spans="1:51">
      <c r="A139" s="11" t="s">
        <v>150</v>
      </c>
      <c r="B139" s="11" t="s">
        <v>666</v>
      </c>
      <c r="C139" s="11" t="s">
        <v>152</v>
      </c>
      <c r="D139" s="21" t="s">
        <v>667</v>
      </c>
      <c r="E139" s="11" t="s">
        <v>1113</v>
      </c>
      <c r="F139" s="25" t="s">
        <v>1109</v>
      </c>
      <c r="G139" s="23">
        <v>7316500</v>
      </c>
      <c r="H139" s="12">
        <v>1523000</v>
      </c>
      <c r="I139" s="11" t="s">
        <v>153</v>
      </c>
      <c r="J139" s="12">
        <v>520948</v>
      </c>
      <c r="K139" s="11" t="s">
        <v>668</v>
      </c>
      <c r="L139" s="13">
        <v>33997</v>
      </c>
      <c r="M139" s="13">
        <v>34022</v>
      </c>
      <c r="N139" s="12">
        <v>2</v>
      </c>
      <c r="O139" s="12">
        <v>10.7</v>
      </c>
      <c r="P139" s="12">
        <v>25</v>
      </c>
      <c r="Q139" s="12">
        <v>10</v>
      </c>
      <c r="R139" s="12">
        <v>16670</v>
      </c>
      <c r="S139" s="11" t="s">
        <v>236</v>
      </c>
      <c r="T139" s="14">
        <v>4.78</v>
      </c>
      <c r="U139" s="11" t="s">
        <v>319</v>
      </c>
      <c r="V139" s="11" t="s">
        <v>260</v>
      </c>
      <c r="X139" s="11" t="s">
        <v>45</v>
      </c>
      <c r="Y139" s="11" t="s">
        <v>406</v>
      </c>
      <c r="Z139" s="11" t="s">
        <v>451</v>
      </c>
      <c r="AA139" s="12">
        <v>0.25692599999999999</v>
      </c>
      <c r="AB139" s="11" t="s">
        <v>725</v>
      </c>
      <c r="AC139" s="11" t="s">
        <v>726</v>
      </c>
      <c r="AD139" s="11" t="s">
        <v>727</v>
      </c>
      <c r="AE139" s="11" t="s">
        <v>440</v>
      </c>
      <c r="AF139" s="11" t="s">
        <v>728</v>
      </c>
      <c r="AG139" s="11" t="s">
        <v>500</v>
      </c>
      <c r="AH139" s="11" t="s">
        <v>729</v>
      </c>
      <c r="AI139" s="14">
        <v>5.88</v>
      </c>
      <c r="AJ139" s="11" t="s">
        <v>45</v>
      </c>
      <c r="AK139" s="11" t="s">
        <v>45</v>
      </c>
      <c r="AL139" s="11" t="s">
        <v>45</v>
      </c>
      <c r="AM139" s="11" t="s">
        <v>45</v>
      </c>
      <c r="AN139" s="11" t="s">
        <v>45</v>
      </c>
      <c r="AO139" s="11" t="s">
        <v>45</v>
      </c>
      <c r="AP139" s="11" t="s">
        <v>45</v>
      </c>
      <c r="AQ139" s="11" t="s">
        <v>45</v>
      </c>
      <c r="AR139" s="11" t="s">
        <v>45</v>
      </c>
      <c r="AS139" s="11" t="s">
        <v>45</v>
      </c>
      <c r="AT139" s="11" t="s">
        <v>45</v>
      </c>
      <c r="AU139" s="11" t="s">
        <v>45</v>
      </c>
      <c r="AV139" s="11" t="s">
        <v>45</v>
      </c>
      <c r="AW139" s="11" t="s">
        <v>45</v>
      </c>
      <c r="AX139" s="12">
        <v>0</v>
      </c>
      <c r="AY139" s="12">
        <v>2</v>
      </c>
    </row>
    <row r="140" spans="1:51">
      <c r="A140" s="11" t="s">
        <v>150</v>
      </c>
      <c r="B140" s="11" t="s">
        <v>666</v>
      </c>
      <c r="C140" s="11" t="s">
        <v>152</v>
      </c>
      <c r="D140" s="21" t="s">
        <v>667</v>
      </c>
      <c r="E140" s="11" t="s">
        <v>1113</v>
      </c>
      <c r="F140" s="25" t="s">
        <v>1109</v>
      </c>
      <c r="G140" s="23">
        <v>7316500</v>
      </c>
      <c r="H140" s="12">
        <v>1523000</v>
      </c>
      <c r="I140" s="11" t="s">
        <v>153</v>
      </c>
      <c r="J140" s="12">
        <v>520959</v>
      </c>
      <c r="K140" s="11" t="s">
        <v>668</v>
      </c>
      <c r="L140" s="13">
        <v>34022</v>
      </c>
      <c r="M140" s="13">
        <v>34057</v>
      </c>
      <c r="N140" s="12">
        <v>3</v>
      </c>
      <c r="O140" s="12">
        <v>10.7</v>
      </c>
      <c r="P140" s="12">
        <v>35</v>
      </c>
      <c r="Q140" s="12">
        <v>10</v>
      </c>
      <c r="R140" s="12">
        <v>4930</v>
      </c>
      <c r="S140" s="11" t="s">
        <v>303</v>
      </c>
      <c r="T140" s="14">
        <v>4.84</v>
      </c>
      <c r="U140" s="11" t="s">
        <v>400</v>
      </c>
      <c r="V140" s="11" t="s">
        <v>157</v>
      </c>
      <c r="X140" s="11" t="s">
        <v>45</v>
      </c>
      <c r="Y140" s="11" t="s">
        <v>306</v>
      </c>
      <c r="Z140" s="11" t="s">
        <v>343</v>
      </c>
      <c r="AA140" s="12">
        <v>0.22454399999999999</v>
      </c>
      <c r="AB140" s="11" t="s">
        <v>237</v>
      </c>
      <c r="AC140" s="11" t="s">
        <v>730</v>
      </c>
      <c r="AD140" s="11" t="s">
        <v>731</v>
      </c>
      <c r="AE140" s="11" t="s">
        <v>376</v>
      </c>
      <c r="AF140" s="11" t="s">
        <v>157</v>
      </c>
      <c r="AG140" s="11" t="s">
        <v>500</v>
      </c>
      <c r="AH140" s="11" t="s">
        <v>732</v>
      </c>
      <c r="AI140" s="14">
        <v>2.71</v>
      </c>
      <c r="AJ140" s="11" t="s">
        <v>45</v>
      </c>
      <c r="AK140" s="11" t="s">
        <v>45</v>
      </c>
      <c r="AL140" s="11" t="s">
        <v>45</v>
      </c>
      <c r="AM140" s="11" t="s">
        <v>45</v>
      </c>
      <c r="AN140" s="11" t="s">
        <v>45</v>
      </c>
      <c r="AO140" s="11" t="s">
        <v>45</v>
      </c>
      <c r="AP140" s="11" t="s">
        <v>45</v>
      </c>
      <c r="AQ140" s="11" t="s">
        <v>45</v>
      </c>
      <c r="AR140" s="11" t="s">
        <v>45</v>
      </c>
      <c r="AS140" s="11" t="s">
        <v>45</v>
      </c>
      <c r="AT140" s="11" t="s">
        <v>45</v>
      </c>
      <c r="AU140" s="11" t="s">
        <v>45</v>
      </c>
      <c r="AV140" s="11" t="s">
        <v>45</v>
      </c>
      <c r="AW140" s="11" t="s">
        <v>45</v>
      </c>
      <c r="AX140" s="12">
        <v>0</v>
      </c>
      <c r="AY140" s="12">
        <v>1</v>
      </c>
    </row>
    <row r="141" spans="1:51">
      <c r="A141" s="11" t="s">
        <v>150</v>
      </c>
      <c r="B141" s="11" t="s">
        <v>666</v>
      </c>
      <c r="C141" s="11" t="s">
        <v>152</v>
      </c>
      <c r="D141" s="21" t="s">
        <v>667</v>
      </c>
      <c r="E141" s="11" t="s">
        <v>1113</v>
      </c>
      <c r="F141" s="25" t="s">
        <v>1109</v>
      </c>
      <c r="G141" s="23">
        <v>7316500</v>
      </c>
      <c r="H141" s="12">
        <v>1523000</v>
      </c>
      <c r="I141" s="11" t="s">
        <v>153</v>
      </c>
      <c r="J141" s="12">
        <v>520970</v>
      </c>
      <c r="K141" s="11" t="s">
        <v>668</v>
      </c>
      <c r="L141" s="13">
        <v>34057</v>
      </c>
      <c r="M141" s="13">
        <v>34085</v>
      </c>
      <c r="N141" s="12">
        <v>4</v>
      </c>
      <c r="O141" s="12">
        <v>10.7</v>
      </c>
      <c r="P141" s="12">
        <v>28</v>
      </c>
      <c r="Q141" s="12">
        <v>10</v>
      </c>
      <c r="R141" s="12">
        <v>270</v>
      </c>
      <c r="S141" s="11" t="s">
        <v>274</v>
      </c>
      <c r="T141" s="14">
        <v>4.3600000000000003</v>
      </c>
      <c r="U141" s="11" t="s">
        <v>384</v>
      </c>
      <c r="V141" s="11" t="s">
        <v>420</v>
      </c>
      <c r="X141" s="11" t="s">
        <v>45</v>
      </c>
      <c r="Y141" s="11" t="s">
        <v>733</v>
      </c>
      <c r="Z141" s="11" t="s">
        <v>341</v>
      </c>
      <c r="AA141" s="12">
        <v>1.6859459999999999</v>
      </c>
      <c r="AB141" s="11" t="s">
        <v>165</v>
      </c>
      <c r="AC141" s="11" t="s">
        <v>734</v>
      </c>
      <c r="AD141" s="11" t="s">
        <v>167</v>
      </c>
      <c r="AE141" s="11" t="s">
        <v>340</v>
      </c>
      <c r="AF141" s="11" t="s">
        <v>420</v>
      </c>
      <c r="AG141" s="11" t="s">
        <v>156</v>
      </c>
      <c r="AH141" s="11" t="s">
        <v>420</v>
      </c>
      <c r="AI141" s="14">
        <v>4</v>
      </c>
      <c r="AJ141" s="11" t="s">
        <v>45</v>
      </c>
      <c r="AK141" s="11" t="s">
        <v>45</v>
      </c>
      <c r="AL141" s="11" t="s">
        <v>45</v>
      </c>
      <c r="AM141" s="11" t="s">
        <v>45</v>
      </c>
      <c r="AN141" s="11" t="s">
        <v>45</v>
      </c>
      <c r="AO141" s="11" t="s">
        <v>45</v>
      </c>
      <c r="AP141" s="11" t="s">
        <v>45</v>
      </c>
      <c r="AQ141" s="11" t="s">
        <v>45</v>
      </c>
      <c r="AR141" s="11" t="s">
        <v>45</v>
      </c>
      <c r="AS141" s="11" t="s">
        <v>45</v>
      </c>
      <c r="AT141" s="11" t="s">
        <v>45</v>
      </c>
      <c r="AU141" s="11" t="s">
        <v>45</v>
      </c>
      <c r="AV141" s="11" t="s">
        <v>45</v>
      </c>
      <c r="AW141" s="11" t="s">
        <v>45</v>
      </c>
      <c r="AX141" s="12">
        <v>0</v>
      </c>
      <c r="AY141" s="12">
        <v>0</v>
      </c>
    </row>
    <row r="142" spans="1:51">
      <c r="A142" s="11" t="s">
        <v>150</v>
      </c>
      <c r="B142" s="11" t="s">
        <v>666</v>
      </c>
      <c r="C142" s="11" t="s">
        <v>152</v>
      </c>
      <c r="D142" s="21" t="s">
        <v>667</v>
      </c>
      <c r="E142" s="11" t="s">
        <v>1113</v>
      </c>
      <c r="F142" s="25" t="s">
        <v>1109</v>
      </c>
      <c r="G142" s="23">
        <v>7316500</v>
      </c>
      <c r="H142" s="12">
        <v>1523000</v>
      </c>
      <c r="I142" s="11" t="s">
        <v>153</v>
      </c>
      <c r="J142" s="12">
        <v>520976</v>
      </c>
      <c r="K142" s="11" t="s">
        <v>668</v>
      </c>
      <c r="L142" s="13">
        <v>34085</v>
      </c>
      <c r="M142" s="13">
        <v>34113</v>
      </c>
      <c r="N142" s="12">
        <v>5</v>
      </c>
      <c r="O142" s="12">
        <v>10.7</v>
      </c>
      <c r="P142" s="12">
        <v>28</v>
      </c>
      <c r="Q142" s="12">
        <v>10</v>
      </c>
      <c r="R142" s="12">
        <v>10690</v>
      </c>
      <c r="S142" s="11" t="s">
        <v>489</v>
      </c>
      <c r="T142" s="14">
        <v>4.21</v>
      </c>
      <c r="U142" s="11" t="s">
        <v>735</v>
      </c>
      <c r="V142" s="11" t="s">
        <v>311</v>
      </c>
      <c r="X142" s="11" t="s">
        <v>45</v>
      </c>
      <c r="Y142" s="11" t="s">
        <v>720</v>
      </c>
      <c r="Z142" s="11" t="s">
        <v>736</v>
      </c>
      <c r="AA142" s="12">
        <v>0.95598799999999995</v>
      </c>
      <c r="AB142" s="11" t="s">
        <v>737</v>
      </c>
      <c r="AC142" s="11" t="s">
        <v>738</v>
      </c>
      <c r="AD142" s="11" t="s">
        <v>739</v>
      </c>
      <c r="AE142" s="11" t="s">
        <v>586</v>
      </c>
      <c r="AF142" s="11" t="s">
        <v>161</v>
      </c>
      <c r="AG142" s="11" t="s">
        <v>500</v>
      </c>
      <c r="AH142" s="11" t="s">
        <v>740</v>
      </c>
      <c r="AI142" s="14">
        <v>6.2</v>
      </c>
      <c r="AJ142" s="11" t="s">
        <v>45</v>
      </c>
      <c r="AK142" s="11" t="s">
        <v>45</v>
      </c>
      <c r="AL142" s="11" t="s">
        <v>45</v>
      </c>
      <c r="AM142" s="11" t="s">
        <v>45</v>
      </c>
      <c r="AN142" s="11" t="s">
        <v>45</v>
      </c>
      <c r="AO142" s="11" t="s">
        <v>45</v>
      </c>
      <c r="AP142" s="11" t="s">
        <v>45</v>
      </c>
      <c r="AQ142" s="11" t="s">
        <v>45</v>
      </c>
      <c r="AR142" s="11" t="s">
        <v>45</v>
      </c>
      <c r="AS142" s="11" t="s">
        <v>45</v>
      </c>
      <c r="AT142" s="11" t="s">
        <v>45</v>
      </c>
      <c r="AU142" s="11" t="s">
        <v>45</v>
      </c>
      <c r="AV142" s="11" t="s">
        <v>45</v>
      </c>
      <c r="AW142" s="11" t="s">
        <v>45</v>
      </c>
      <c r="AX142" s="12">
        <v>0</v>
      </c>
      <c r="AY142" s="12">
        <v>1</v>
      </c>
    </row>
    <row r="143" spans="1:51">
      <c r="A143" s="11" t="s">
        <v>150</v>
      </c>
      <c r="B143" s="11" t="s">
        <v>666</v>
      </c>
      <c r="C143" s="11" t="s">
        <v>152</v>
      </c>
      <c r="D143" s="21" t="s">
        <v>667</v>
      </c>
      <c r="E143" s="11" t="s">
        <v>1113</v>
      </c>
      <c r="F143" s="25" t="s">
        <v>1109</v>
      </c>
      <c r="G143" s="23">
        <v>7316500</v>
      </c>
      <c r="H143" s="12">
        <v>1523000</v>
      </c>
      <c r="I143" s="11" t="s">
        <v>153</v>
      </c>
      <c r="J143" s="12">
        <v>520993</v>
      </c>
      <c r="K143" s="11" t="s">
        <v>668</v>
      </c>
      <c r="L143" s="13">
        <v>34113</v>
      </c>
      <c r="M143" s="13">
        <v>34149</v>
      </c>
      <c r="N143" s="12">
        <v>6</v>
      </c>
      <c r="O143" s="12">
        <v>7.75</v>
      </c>
      <c r="P143" s="12">
        <v>36</v>
      </c>
      <c r="Q143" s="12">
        <v>10</v>
      </c>
      <c r="R143" s="12">
        <v>16930</v>
      </c>
      <c r="S143" s="11" t="s">
        <v>603</v>
      </c>
      <c r="T143" s="14">
        <v>5.18</v>
      </c>
      <c r="U143" s="11" t="s">
        <v>178</v>
      </c>
      <c r="V143" s="11" t="s">
        <v>179</v>
      </c>
      <c r="X143" s="11" t="s">
        <v>45</v>
      </c>
      <c r="Y143" s="11" t="s">
        <v>222</v>
      </c>
      <c r="Z143" s="11" t="s">
        <v>741</v>
      </c>
      <c r="AA143" s="12">
        <v>0.14961199999999999</v>
      </c>
      <c r="AB143" s="11" t="s">
        <v>577</v>
      </c>
      <c r="AC143" s="11" t="s">
        <v>733</v>
      </c>
      <c r="AD143" s="11" t="s">
        <v>742</v>
      </c>
      <c r="AE143" s="11" t="s">
        <v>440</v>
      </c>
      <c r="AF143" s="11" t="s">
        <v>743</v>
      </c>
      <c r="AG143" s="11" t="s">
        <v>744</v>
      </c>
      <c r="AH143" s="11" t="s">
        <v>221</v>
      </c>
      <c r="AI143" s="14">
        <v>1.82</v>
      </c>
      <c r="AJ143" s="11" t="s">
        <v>45</v>
      </c>
      <c r="AK143" s="11" t="s">
        <v>45</v>
      </c>
      <c r="AL143" s="11" t="s">
        <v>45</v>
      </c>
      <c r="AM143" s="11" t="s">
        <v>45</v>
      </c>
      <c r="AN143" s="11" t="s">
        <v>45</v>
      </c>
      <c r="AO143" s="11" t="s">
        <v>45</v>
      </c>
      <c r="AP143" s="11" t="s">
        <v>45</v>
      </c>
      <c r="AQ143" s="11" t="s">
        <v>45</v>
      </c>
      <c r="AR143" s="11" t="s">
        <v>45</v>
      </c>
      <c r="AS143" s="11" t="s">
        <v>45</v>
      </c>
      <c r="AT143" s="11" t="s">
        <v>45</v>
      </c>
      <c r="AU143" s="11" t="s">
        <v>45</v>
      </c>
      <c r="AV143" s="11" t="s">
        <v>45</v>
      </c>
      <c r="AW143" s="11" t="s">
        <v>45</v>
      </c>
      <c r="AX143" s="12">
        <v>0</v>
      </c>
      <c r="AY143" s="12">
        <v>1</v>
      </c>
    </row>
    <row r="144" spans="1:51">
      <c r="A144" s="11" t="s">
        <v>150</v>
      </c>
      <c r="B144" s="11" t="s">
        <v>666</v>
      </c>
      <c r="C144" s="11" t="s">
        <v>152</v>
      </c>
      <c r="D144" s="21" t="s">
        <v>667</v>
      </c>
      <c r="E144" s="11" t="s">
        <v>1113</v>
      </c>
      <c r="F144" s="25" t="s">
        <v>1109</v>
      </c>
      <c r="G144" s="23">
        <v>7316500</v>
      </c>
      <c r="H144" s="12">
        <v>1523000</v>
      </c>
      <c r="I144" s="11" t="s">
        <v>153</v>
      </c>
      <c r="J144" s="12">
        <v>521001</v>
      </c>
      <c r="K144" s="11" t="s">
        <v>668</v>
      </c>
      <c r="L144" s="13">
        <v>34149</v>
      </c>
      <c r="M144" s="13">
        <v>34176</v>
      </c>
      <c r="N144" s="12">
        <v>7</v>
      </c>
      <c r="O144" s="12">
        <v>7.75</v>
      </c>
      <c r="P144" s="12">
        <v>27</v>
      </c>
      <c r="Q144" s="12">
        <v>10</v>
      </c>
      <c r="R144" s="12">
        <v>15030</v>
      </c>
      <c r="S144" s="11" t="s">
        <v>166</v>
      </c>
      <c r="T144" s="14">
        <v>5.05</v>
      </c>
      <c r="U144" s="11" t="s">
        <v>309</v>
      </c>
      <c r="V144" s="11" t="s">
        <v>189</v>
      </c>
      <c r="X144" s="11" t="s">
        <v>45</v>
      </c>
      <c r="Y144" s="11" t="s">
        <v>658</v>
      </c>
      <c r="Z144" s="11" t="s">
        <v>745</v>
      </c>
      <c r="AA144" s="12">
        <v>0.44013400000000003</v>
      </c>
      <c r="AB144" s="11" t="s">
        <v>746</v>
      </c>
      <c r="AC144" s="11" t="s">
        <v>369</v>
      </c>
      <c r="AD144" s="11" t="s">
        <v>747</v>
      </c>
      <c r="AE144" s="11" t="s">
        <v>607</v>
      </c>
      <c r="AF144" s="11" t="s">
        <v>203</v>
      </c>
      <c r="AG144" s="11" t="s">
        <v>464</v>
      </c>
      <c r="AH144" s="11" t="s">
        <v>362</v>
      </c>
      <c r="AI144" s="14">
        <v>1.35</v>
      </c>
      <c r="AJ144" s="11" t="s">
        <v>45</v>
      </c>
      <c r="AK144" s="11" t="s">
        <v>45</v>
      </c>
      <c r="AL144" s="11" t="s">
        <v>45</v>
      </c>
      <c r="AM144" s="11" t="s">
        <v>45</v>
      </c>
      <c r="AN144" s="11" t="s">
        <v>45</v>
      </c>
      <c r="AO144" s="11" t="s">
        <v>45</v>
      </c>
      <c r="AP144" s="11" t="s">
        <v>45</v>
      </c>
      <c r="AQ144" s="11" t="s">
        <v>45</v>
      </c>
      <c r="AR144" s="11" t="s">
        <v>45</v>
      </c>
      <c r="AS144" s="11" t="s">
        <v>45</v>
      </c>
      <c r="AT144" s="11" t="s">
        <v>45</v>
      </c>
      <c r="AU144" s="11" t="s">
        <v>45</v>
      </c>
      <c r="AV144" s="11" t="s">
        <v>45</v>
      </c>
      <c r="AW144" s="11" t="s">
        <v>45</v>
      </c>
      <c r="AX144" s="12">
        <v>0</v>
      </c>
      <c r="AY144" s="12">
        <v>0</v>
      </c>
    </row>
    <row r="145" spans="1:51">
      <c r="A145" s="11" t="s">
        <v>150</v>
      </c>
      <c r="B145" s="11" t="s">
        <v>666</v>
      </c>
      <c r="C145" s="11" t="s">
        <v>152</v>
      </c>
      <c r="D145" s="21" t="s">
        <v>667</v>
      </c>
      <c r="E145" s="11" t="s">
        <v>1113</v>
      </c>
      <c r="F145" s="25" t="s">
        <v>1109</v>
      </c>
      <c r="G145" s="23">
        <v>7316500</v>
      </c>
      <c r="H145" s="12">
        <v>1523000</v>
      </c>
      <c r="I145" s="11" t="s">
        <v>153</v>
      </c>
      <c r="J145" s="12">
        <v>521011</v>
      </c>
      <c r="K145" s="11" t="s">
        <v>668</v>
      </c>
      <c r="L145" s="13">
        <v>34176</v>
      </c>
      <c r="M145" s="13">
        <v>34211</v>
      </c>
      <c r="N145" s="12">
        <v>8</v>
      </c>
      <c r="O145" s="12">
        <v>7.75</v>
      </c>
      <c r="P145" s="12">
        <v>35</v>
      </c>
      <c r="Q145" s="12">
        <v>9</v>
      </c>
      <c r="R145" s="12">
        <v>14920</v>
      </c>
      <c r="S145" s="11" t="s">
        <v>556</v>
      </c>
      <c r="T145" s="14">
        <v>5.14</v>
      </c>
      <c r="U145" s="11" t="s">
        <v>178</v>
      </c>
      <c r="V145" s="11" t="s">
        <v>179</v>
      </c>
      <c r="X145" s="11" t="s">
        <v>45</v>
      </c>
      <c r="Y145" s="11" t="s">
        <v>160</v>
      </c>
      <c r="Z145" s="11" t="s">
        <v>484</v>
      </c>
      <c r="AA145" s="12">
        <v>0.19383</v>
      </c>
      <c r="AB145" s="11" t="s">
        <v>466</v>
      </c>
      <c r="AC145" s="11" t="s">
        <v>518</v>
      </c>
      <c r="AD145" s="11" t="s">
        <v>748</v>
      </c>
      <c r="AE145" s="11" t="s">
        <v>578</v>
      </c>
      <c r="AF145" s="11" t="s">
        <v>277</v>
      </c>
      <c r="AG145" s="11" t="s">
        <v>389</v>
      </c>
      <c r="AH145" s="11" t="s">
        <v>268</v>
      </c>
      <c r="AI145" s="14">
        <v>0.61</v>
      </c>
      <c r="AJ145" s="11" t="s">
        <v>45</v>
      </c>
      <c r="AK145" s="11" t="s">
        <v>45</v>
      </c>
      <c r="AL145" s="11" t="s">
        <v>45</v>
      </c>
      <c r="AM145" s="11" t="s">
        <v>45</v>
      </c>
      <c r="AN145" s="11" t="s">
        <v>45</v>
      </c>
      <c r="AO145" s="11" t="s">
        <v>45</v>
      </c>
      <c r="AP145" s="11" t="s">
        <v>45</v>
      </c>
      <c r="AQ145" s="11" t="s">
        <v>45</v>
      </c>
      <c r="AR145" s="11" t="s">
        <v>45</v>
      </c>
      <c r="AS145" s="11" t="s">
        <v>45</v>
      </c>
      <c r="AT145" s="11" t="s">
        <v>45</v>
      </c>
      <c r="AU145" s="11" t="s">
        <v>45</v>
      </c>
      <c r="AV145" s="11" t="s">
        <v>45</v>
      </c>
      <c r="AW145" s="11" t="s">
        <v>45</v>
      </c>
      <c r="AX145" s="12">
        <v>0</v>
      </c>
      <c r="AY145" s="12">
        <v>0</v>
      </c>
    </row>
    <row r="146" spans="1:51">
      <c r="A146" s="11" t="s">
        <v>150</v>
      </c>
      <c r="B146" s="11" t="s">
        <v>666</v>
      </c>
      <c r="C146" s="11" t="s">
        <v>152</v>
      </c>
      <c r="D146" s="21" t="s">
        <v>667</v>
      </c>
      <c r="E146" s="11" t="s">
        <v>1113</v>
      </c>
      <c r="F146" s="25" t="s">
        <v>1109</v>
      </c>
      <c r="G146" s="23">
        <v>7316500</v>
      </c>
      <c r="H146" s="12">
        <v>1523000</v>
      </c>
      <c r="I146" s="11" t="s">
        <v>153</v>
      </c>
      <c r="J146" s="12">
        <v>521017</v>
      </c>
      <c r="K146" s="11" t="s">
        <v>668</v>
      </c>
      <c r="L146" s="13">
        <v>34211</v>
      </c>
      <c r="M146" s="13">
        <v>34238</v>
      </c>
      <c r="N146" s="12">
        <v>9</v>
      </c>
      <c r="O146" s="12">
        <v>7.75</v>
      </c>
      <c r="P146" s="12">
        <v>27</v>
      </c>
      <c r="Q146" s="12">
        <v>10</v>
      </c>
      <c r="R146" s="12">
        <v>4130</v>
      </c>
      <c r="S146" s="11" t="s">
        <v>388</v>
      </c>
      <c r="T146" s="14">
        <v>5.52</v>
      </c>
      <c r="U146" s="11" t="s">
        <v>440</v>
      </c>
      <c r="V146" s="11" t="s">
        <v>274</v>
      </c>
      <c r="W146" s="12">
        <v>1.4E-2</v>
      </c>
      <c r="X146" s="11" t="s">
        <v>638</v>
      </c>
      <c r="Y146" s="11" t="s">
        <v>192</v>
      </c>
      <c r="Z146" s="11" t="s">
        <v>282</v>
      </c>
      <c r="AA146" s="12">
        <v>0.105976</v>
      </c>
      <c r="AB146" s="11" t="s">
        <v>537</v>
      </c>
      <c r="AC146" s="11" t="s">
        <v>430</v>
      </c>
      <c r="AD146" s="11" t="s">
        <v>688</v>
      </c>
      <c r="AE146" s="11" t="s">
        <v>440</v>
      </c>
      <c r="AF146" s="11" t="s">
        <v>435</v>
      </c>
      <c r="AG146" s="11" t="s">
        <v>500</v>
      </c>
      <c r="AH146" s="11" t="s">
        <v>501</v>
      </c>
      <c r="AI146" s="14">
        <v>1.2</v>
      </c>
      <c r="AJ146" s="11" t="s">
        <v>45</v>
      </c>
      <c r="AK146" s="11" t="s">
        <v>45</v>
      </c>
      <c r="AL146" s="11" t="s">
        <v>45</v>
      </c>
      <c r="AM146" s="11" t="s">
        <v>45</v>
      </c>
      <c r="AN146" s="11" t="s">
        <v>45</v>
      </c>
      <c r="AO146" s="11" t="s">
        <v>45</v>
      </c>
      <c r="AP146" s="11" t="s">
        <v>45</v>
      </c>
      <c r="AQ146" s="11" t="s">
        <v>45</v>
      </c>
      <c r="AR146" s="11" t="s">
        <v>45</v>
      </c>
      <c r="AS146" s="11" t="s">
        <v>45</v>
      </c>
      <c r="AT146" s="11" t="s">
        <v>45</v>
      </c>
      <c r="AU146" s="11" t="s">
        <v>45</v>
      </c>
      <c r="AV146" s="11" t="s">
        <v>45</v>
      </c>
      <c r="AW146" s="11" t="s">
        <v>45</v>
      </c>
      <c r="AX146" s="12">
        <v>0</v>
      </c>
      <c r="AY146" s="12">
        <v>2</v>
      </c>
    </row>
    <row r="147" spans="1:51">
      <c r="A147" s="11" t="s">
        <v>150</v>
      </c>
      <c r="B147" s="11" t="s">
        <v>666</v>
      </c>
      <c r="C147" s="11" t="s">
        <v>152</v>
      </c>
      <c r="D147" s="21" t="s">
        <v>667</v>
      </c>
      <c r="E147" s="11" t="s">
        <v>1113</v>
      </c>
      <c r="F147" s="25" t="s">
        <v>1109</v>
      </c>
      <c r="G147" s="23">
        <v>7316500</v>
      </c>
      <c r="H147" s="12">
        <v>1523000</v>
      </c>
      <c r="I147" s="11" t="s">
        <v>153</v>
      </c>
      <c r="J147" s="12">
        <v>521031</v>
      </c>
      <c r="K147" s="11" t="s">
        <v>668</v>
      </c>
      <c r="L147" s="13">
        <v>34238</v>
      </c>
      <c r="M147" s="13">
        <v>34267</v>
      </c>
      <c r="N147" s="12">
        <v>10</v>
      </c>
      <c r="O147" s="12">
        <v>10.7</v>
      </c>
      <c r="P147" s="12">
        <v>29</v>
      </c>
      <c r="Q147" s="12">
        <v>10</v>
      </c>
      <c r="R147" s="12">
        <v>10370</v>
      </c>
      <c r="S147" s="11" t="s">
        <v>221</v>
      </c>
      <c r="T147" s="14">
        <v>5.37</v>
      </c>
      <c r="U147" s="11" t="s">
        <v>207</v>
      </c>
      <c r="V147" s="11" t="s">
        <v>274</v>
      </c>
      <c r="X147" s="11" t="s">
        <v>45</v>
      </c>
      <c r="Y147" s="11" t="s">
        <v>288</v>
      </c>
      <c r="Z147" s="11" t="s">
        <v>408</v>
      </c>
      <c r="AA147" s="12">
        <v>9.5051999999999998E-2</v>
      </c>
      <c r="AB147" s="11" t="s">
        <v>282</v>
      </c>
      <c r="AC147" s="11" t="s">
        <v>604</v>
      </c>
      <c r="AD147" s="11" t="s">
        <v>297</v>
      </c>
      <c r="AE147" s="11" t="s">
        <v>525</v>
      </c>
      <c r="AF147" s="11" t="s">
        <v>493</v>
      </c>
      <c r="AG147" s="11" t="s">
        <v>500</v>
      </c>
      <c r="AH147" s="11" t="s">
        <v>749</v>
      </c>
      <c r="AI147" s="14">
        <v>1.24</v>
      </c>
      <c r="AJ147" s="11" t="s">
        <v>45</v>
      </c>
      <c r="AK147" s="11" t="s">
        <v>45</v>
      </c>
      <c r="AL147" s="11" t="s">
        <v>45</v>
      </c>
      <c r="AM147" s="11" t="s">
        <v>45</v>
      </c>
      <c r="AN147" s="11" t="s">
        <v>45</v>
      </c>
      <c r="AO147" s="11" t="s">
        <v>45</v>
      </c>
      <c r="AP147" s="11" t="s">
        <v>45</v>
      </c>
      <c r="AQ147" s="11" t="s">
        <v>45</v>
      </c>
      <c r="AR147" s="11" t="s">
        <v>45</v>
      </c>
      <c r="AS147" s="11" t="s">
        <v>45</v>
      </c>
      <c r="AT147" s="11" t="s">
        <v>45</v>
      </c>
      <c r="AU147" s="11" t="s">
        <v>45</v>
      </c>
      <c r="AV147" s="11" t="s">
        <v>45</v>
      </c>
      <c r="AW147" s="11" t="s">
        <v>45</v>
      </c>
      <c r="AX147" s="12">
        <v>0</v>
      </c>
      <c r="AY147" s="12">
        <v>2</v>
      </c>
    </row>
    <row r="148" spans="1:51">
      <c r="A148" s="11" t="s">
        <v>150</v>
      </c>
      <c r="B148" s="11" t="s">
        <v>666</v>
      </c>
      <c r="C148" s="11" t="s">
        <v>152</v>
      </c>
      <c r="D148" s="21" t="s">
        <v>667</v>
      </c>
      <c r="E148" s="11" t="s">
        <v>1113</v>
      </c>
      <c r="F148" s="25" t="s">
        <v>1109</v>
      </c>
      <c r="G148" s="23">
        <v>7316500</v>
      </c>
      <c r="H148" s="12">
        <v>1523000</v>
      </c>
      <c r="I148" s="11" t="s">
        <v>153</v>
      </c>
      <c r="J148" s="12">
        <v>521045</v>
      </c>
      <c r="K148" s="11" t="s">
        <v>668</v>
      </c>
      <c r="L148" s="13">
        <v>34267</v>
      </c>
      <c r="M148" s="13">
        <v>34303</v>
      </c>
      <c r="N148" s="12">
        <v>11</v>
      </c>
      <c r="O148" s="12">
        <v>10.7</v>
      </c>
      <c r="P148" s="12">
        <v>36</v>
      </c>
      <c r="Q148" s="12">
        <v>10</v>
      </c>
      <c r="R148" s="12">
        <v>5130</v>
      </c>
      <c r="S148" s="11" t="s">
        <v>303</v>
      </c>
      <c r="T148" s="14">
        <v>4.43</v>
      </c>
      <c r="U148" s="11" t="s">
        <v>389</v>
      </c>
      <c r="V148" s="11" t="s">
        <v>334</v>
      </c>
      <c r="X148" s="11" t="s">
        <v>45</v>
      </c>
      <c r="Y148" s="11" t="s">
        <v>658</v>
      </c>
      <c r="Z148" s="11" t="s">
        <v>188</v>
      </c>
      <c r="AA148" s="12">
        <v>0.428122</v>
      </c>
      <c r="AB148" s="11" t="s">
        <v>203</v>
      </c>
      <c r="AC148" s="11" t="s">
        <v>641</v>
      </c>
      <c r="AD148" s="11" t="s">
        <v>441</v>
      </c>
      <c r="AE148" s="11" t="s">
        <v>750</v>
      </c>
      <c r="AF148" s="11" t="s">
        <v>382</v>
      </c>
      <c r="AG148" s="11" t="s">
        <v>364</v>
      </c>
      <c r="AH148" s="11" t="s">
        <v>189</v>
      </c>
      <c r="AI148" s="14">
        <v>2.2000000000000002</v>
      </c>
      <c r="AJ148" s="11" t="s">
        <v>45</v>
      </c>
      <c r="AK148" s="11" t="s">
        <v>45</v>
      </c>
      <c r="AL148" s="11" t="s">
        <v>45</v>
      </c>
      <c r="AM148" s="11" t="s">
        <v>45</v>
      </c>
      <c r="AN148" s="11" t="s">
        <v>45</v>
      </c>
      <c r="AO148" s="11" t="s">
        <v>45</v>
      </c>
      <c r="AP148" s="11" t="s">
        <v>45</v>
      </c>
      <c r="AQ148" s="11" t="s">
        <v>45</v>
      </c>
      <c r="AR148" s="11" t="s">
        <v>45</v>
      </c>
      <c r="AS148" s="11" t="s">
        <v>45</v>
      </c>
      <c r="AT148" s="11" t="s">
        <v>45</v>
      </c>
      <c r="AU148" s="11" t="s">
        <v>45</v>
      </c>
      <c r="AV148" s="11" t="s">
        <v>45</v>
      </c>
      <c r="AW148" s="11" t="s">
        <v>45</v>
      </c>
      <c r="AX148" s="12">
        <v>0</v>
      </c>
      <c r="AY148" s="12">
        <v>0</v>
      </c>
    </row>
    <row r="149" spans="1:51">
      <c r="A149" s="11" t="s">
        <v>150</v>
      </c>
      <c r="B149" s="11" t="s">
        <v>666</v>
      </c>
      <c r="C149" s="11" t="s">
        <v>152</v>
      </c>
      <c r="D149" s="21" t="s">
        <v>667</v>
      </c>
      <c r="E149" s="11" t="s">
        <v>1113</v>
      </c>
      <c r="F149" s="25" t="s">
        <v>1109</v>
      </c>
      <c r="G149" s="23">
        <v>7316500</v>
      </c>
      <c r="H149" s="12">
        <v>1523000</v>
      </c>
      <c r="I149" s="11" t="s">
        <v>153</v>
      </c>
      <c r="J149" s="12">
        <v>521051</v>
      </c>
      <c r="K149" s="11" t="s">
        <v>668</v>
      </c>
      <c r="L149" s="13">
        <v>34303</v>
      </c>
      <c r="M149" s="13">
        <v>34330</v>
      </c>
      <c r="N149" s="12">
        <v>12</v>
      </c>
      <c r="O149" s="12">
        <v>10.7</v>
      </c>
      <c r="P149" s="12">
        <v>27</v>
      </c>
      <c r="Q149" s="12">
        <v>10</v>
      </c>
      <c r="R149" s="12">
        <v>11710</v>
      </c>
      <c r="S149" s="11" t="s">
        <v>268</v>
      </c>
      <c r="T149" s="14">
        <v>4.5</v>
      </c>
      <c r="U149" s="11" t="s">
        <v>744</v>
      </c>
      <c r="V149" s="11" t="s">
        <v>205</v>
      </c>
      <c r="X149" s="11" t="s">
        <v>45</v>
      </c>
      <c r="Y149" s="11" t="s">
        <v>245</v>
      </c>
      <c r="Z149" s="11" t="s">
        <v>492</v>
      </c>
      <c r="AA149" s="12">
        <v>0.26845000000000002</v>
      </c>
      <c r="AB149" s="11" t="s">
        <v>218</v>
      </c>
      <c r="AC149" s="11" t="s">
        <v>168</v>
      </c>
      <c r="AD149" s="11" t="s">
        <v>216</v>
      </c>
      <c r="AE149" s="11" t="s">
        <v>485</v>
      </c>
      <c r="AF149" s="11" t="s">
        <v>280</v>
      </c>
      <c r="AG149" s="11" t="s">
        <v>164</v>
      </c>
      <c r="AH149" s="11" t="s">
        <v>489</v>
      </c>
      <c r="AI149" s="14">
        <v>1.46</v>
      </c>
      <c r="AJ149" s="11" t="s">
        <v>45</v>
      </c>
      <c r="AK149" s="11" t="s">
        <v>45</v>
      </c>
      <c r="AL149" s="11" t="s">
        <v>45</v>
      </c>
      <c r="AM149" s="11" t="s">
        <v>45</v>
      </c>
      <c r="AN149" s="11" t="s">
        <v>45</v>
      </c>
      <c r="AO149" s="11" t="s">
        <v>45</v>
      </c>
      <c r="AP149" s="11" t="s">
        <v>45</v>
      </c>
      <c r="AQ149" s="11" t="s">
        <v>45</v>
      </c>
      <c r="AR149" s="11" t="s">
        <v>45</v>
      </c>
      <c r="AS149" s="11" t="s">
        <v>45</v>
      </c>
      <c r="AT149" s="11" t="s">
        <v>45</v>
      </c>
      <c r="AU149" s="11" t="s">
        <v>45</v>
      </c>
      <c r="AV149" s="11" t="s">
        <v>45</v>
      </c>
      <c r="AW149" s="11" t="s">
        <v>45</v>
      </c>
      <c r="AX149" s="12">
        <v>0</v>
      </c>
      <c r="AY149" s="12">
        <v>0</v>
      </c>
    </row>
    <row r="150" spans="1:51">
      <c r="A150" s="11" t="s">
        <v>150</v>
      </c>
      <c r="B150" s="11" t="s">
        <v>666</v>
      </c>
      <c r="C150" s="11" t="s">
        <v>152</v>
      </c>
      <c r="D150" s="21" t="s">
        <v>667</v>
      </c>
      <c r="E150" s="11" t="s">
        <v>1113</v>
      </c>
      <c r="F150" s="25" t="s">
        <v>1109</v>
      </c>
      <c r="G150" s="23">
        <v>7316500</v>
      </c>
      <c r="H150" s="12">
        <v>1523000</v>
      </c>
      <c r="I150" s="11" t="s">
        <v>153</v>
      </c>
      <c r="J150" s="12">
        <v>521061</v>
      </c>
      <c r="K150" s="11" t="s">
        <v>668</v>
      </c>
      <c r="L150" s="13">
        <v>34330</v>
      </c>
      <c r="M150" s="13">
        <v>34365</v>
      </c>
      <c r="N150" s="12">
        <v>1</v>
      </c>
      <c r="O150" s="12">
        <v>10.7</v>
      </c>
      <c r="P150" s="12">
        <v>35</v>
      </c>
      <c r="Q150" s="12">
        <v>10</v>
      </c>
      <c r="R150" s="12">
        <v>13110</v>
      </c>
      <c r="S150" s="11" t="s">
        <v>385</v>
      </c>
      <c r="T150" s="14">
        <v>4.7300000000000004</v>
      </c>
      <c r="U150" s="11" t="s">
        <v>252</v>
      </c>
      <c r="V150" s="11" t="s">
        <v>189</v>
      </c>
      <c r="X150" s="11" t="s">
        <v>45</v>
      </c>
      <c r="Y150" s="11" t="s">
        <v>197</v>
      </c>
      <c r="Z150" s="11" t="s">
        <v>343</v>
      </c>
      <c r="AA150" s="12">
        <v>0.11271200000000001</v>
      </c>
      <c r="AB150" s="11" t="s">
        <v>465</v>
      </c>
      <c r="AC150" s="11" t="s">
        <v>751</v>
      </c>
      <c r="AD150" s="11" t="s">
        <v>752</v>
      </c>
      <c r="AE150" s="11" t="s">
        <v>753</v>
      </c>
      <c r="AF150" s="11" t="s">
        <v>176</v>
      </c>
      <c r="AG150" s="11" t="s">
        <v>249</v>
      </c>
      <c r="AH150" s="11" t="s">
        <v>165</v>
      </c>
      <c r="AJ150" s="11" t="s">
        <v>45</v>
      </c>
      <c r="AK150" s="11" t="s">
        <v>45</v>
      </c>
      <c r="AL150" s="11" t="s">
        <v>45</v>
      </c>
      <c r="AM150" s="11" t="s">
        <v>45</v>
      </c>
      <c r="AN150" s="11" t="s">
        <v>45</v>
      </c>
      <c r="AO150" s="11" t="s">
        <v>45</v>
      </c>
      <c r="AP150" s="11" t="s">
        <v>45</v>
      </c>
      <c r="AQ150" s="11" t="s">
        <v>45</v>
      </c>
      <c r="AR150" s="11" t="s">
        <v>45</v>
      </c>
      <c r="AS150" s="11" t="s">
        <v>45</v>
      </c>
      <c r="AT150" s="11" t="s">
        <v>45</v>
      </c>
      <c r="AU150" s="11" t="s">
        <v>45</v>
      </c>
      <c r="AV150" s="11" t="s">
        <v>45</v>
      </c>
      <c r="AW150" s="11" t="s">
        <v>45</v>
      </c>
      <c r="AX150" s="12">
        <v>0</v>
      </c>
      <c r="AY150" s="12">
        <v>0</v>
      </c>
    </row>
    <row r="151" spans="1:51">
      <c r="A151" s="11" t="s">
        <v>150</v>
      </c>
      <c r="B151" s="11" t="s">
        <v>666</v>
      </c>
      <c r="C151" s="11" t="s">
        <v>152</v>
      </c>
      <c r="D151" s="21" t="s">
        <v>667</v>
      </c>
      <c r="E151" s="11" t="s">
        <v>1113</v>
      </c>
      <c r="F151" s="25" t="s">
        <v>1109</v>
      </c>
      <c r="G151" s="23">
        <v>7316500</v>
      </c>
      <c r="H151" s="12">
        <v>1523000</v>
      </c>
      <c r="I151" s="11" t="s">
        <v>153</v>
      </c>
      <c r="J151" s="12">
        <v>521071</v>
      </c>
      <c r="K151" s="11" t="s">
        <v>668</v>
      </c>
      <c r="L151" s="13">
        <v>34365</v>
      </c>
      <c r="M151" s="13">
        <v>34393</v>
      </c>
      <c r="N151" s="12">
        <v>2</v>
      </c>
      <c r="O151" s="12">
        <v>10.7</v>
      </c>
      <c r="P151" s="12">
        <v>28</v>
      </c>
      <c r="Q151" s="12">
        <v>10</v>
      </c>
      <c r="R151" s="12">
        <v>3430</v>
      </c>
      <c r="S151" s="11" t="s">
        <v>205</v>
      </c>
      <c r="T151" s="14">
        <v>4.45</v>
      </c>
      <c r="U151" s="11" t="s">
        <v>754</v>
      </c>
      <c r="V151" s="11" t="s">
        <v>208</v>
      </c>
      <c r="X151" s="11" t="s">
        <v>45</v>
      </c>
      <c r="Y151" s="11" t="s">
        <v>604</v>
      </c>
      <c r="Z151" s="11" t="s">
        <v>317</v>
      </c>
      <c r="AA151" s="12">
        <v>0.34180199999999999</v>
      </c>
      <c r="AB151" s="11" t="s">
        <v>220</v>
      </c>
      <c r="AC151" s="11" t="s">
        <v>755</v>
      </c>
      <c r="AD151" s="11" t="s">
        <v>756</v>
      </c>
      <c r="AE151" s="11" t="s">
        <v>757</v>
      </c>
      <c r="AF151" s="11" t="s">
        <v>332</v>
      </c>
      <c r="AG151" s="11" t="s">
        <v>331</v>
      </c>
      <c r="AH151" s="11" t="s">
        <v>260</v>
      </c>
      <c r="AJ151" s="11" t="s">
        <v>45</v>
      </c>
      <c r="AK151" s="11" t="s">
        <v>45</v>
      </c>
      <c r="AL151" s="11" t="s">
        <v>45</v>
      </c>
      <c r="AM151" s="11" t="s">
        <v>45</v>
      </c>
      <c r="AN151" s="11" t="s">
        <v>45</v>
      </c>
      <c r="AO151" s="11" t="s">
        <v>45</v>
      </c>
      <c r="AP151" s="11" t="s">
        <v>45</v>
      </c>
      <c r="AQ151" s="11" t="s">
        <v>45</v>
      </c>
      <c r="AR151" s="11" t="s">
        <v>45</v>
      </c>
      <c r="AS151" s="11" t="s">
        <v>45</v>
      </c>
      <c r="AT151" s="11" t="s">
        <v>45</v>
      </c>
      <c r="AU151" s="11" t="s">
        <v>45</v>
      </c>
      <c r="AV151" s="11" t="s">
        <v>45</v>
      </c>
      <c r="AW151" s="11" t="s">
        <v>45</v>
      </c>
      <c r="AX151" s="12">
        <v>0</v>
      </c>
      <c r="AY151" s="12">
        <v>0</v>
      </c>
    </row>
    <row r="152" spans="1:51">
      <c r="A152" s="11" t="s">
        <v>150</v>
      </c>
      <c r="B152" s="11" t="s">
        <v>666</v>
      </c>
      <c r="C152" s="11" t="s">
        <v>152</v>
      </c>
      <c r="D152" s="21" t="s">
        <v>667</v>
      </c>
      <c r="E152" s="11" t="s">
        <v>1113</v>
      </c>
      <c r="F152" s="25" t="s">
        <v>1109</v>
      </c>
      <c r="G152" s="23">
        <v>7316500</v>
      </c>
      <c r="H152" s="12">
        <v>1523000</v>
      </c>
      <c r="I152" s="11" t="s">
        <v>153</v>
      </c>
      <c r="J152" s="12">
        <v>521077</v>
      </c>
      <c r="K152" s="11" t="s">
        <v>668</v>
      </c>
      <c r="L152" s="13">
        <v>34393</v>
      </c>
      <c r="M152" s="13">
        <v>34420</v>
      </c>
      <c r="N152" s="12">
        <v>3</v>
      </c>
      <c r="O152" s="12">
        <v>10.7</v>
      </c>
      <c r="P152" s="12">
        <v>27</v>
      </c>
      <c r="Q152" s="12">
        <v>10</v>
      </c>
      <c r="R152" s="12">
        <v>3810</v>
      </c>
      <c r="S152" s="11" t="s">
        <v>552</v>
      </c>
      <c r="T152" s="14">
        <v>4.6900000000000004</v>
      </c>
      <c r="U152" s="11" t="s">
        <v>559</v>
      </c>
      <c r="V152" s="11" t="s">
        <v>157</v>
      </c>
      <c r="X152" s="11" t="s">
        <v>45</v>
      </c>
      <c r="Y152" s="11" t="s">
        <v>245</v>
      </c>
      <c r="Z152" s="11" t="s">
        <v>489</v>
      </c>
      <c r="AA152" s="12">
        <v>0.24165400000000001</v>
      </c>
      <c r="AB152" s="11" t="s">
        <v>382</v>
      </c>
      <c r="AC152" s="11" t="s">
        <v>758</v>
      </c>
      <c r="AD152" s="11" t="s">
        <v>556</v>
      </c>
      <c r="AE152" s="11" t="s">
        <v>759</v>
      </c>
      <c r="AF152" s="11" t="s">
        <v>388</v>
      </c>
      <c r="AG152" s="11" t="s">
        <v>412</v>
      </c>
      <c r="AH152" s="11" t="s">
        <v>303</v>
      </c>
      <c r="AI152" s="14">
        <v>1.47</v>
      </c>
      <c r="AJ152" s="11" t="s">
        <v>45</v>
      </c>
      <c r="AK152" s="11" t="s">
        <v>45</v>
      </c>
      <c r="AL152" s="11" t="s">
        <v>45</v>
      </c>
      <c r="AM152" s="11" t="s">
        <v>45</v>
      </c>
      <c r="AN152" s="11" t="s">
        <v>45</v>
      </c>
      <c r="AO152" s="11" t="s">
        <v>45</v>
      </c>
      <c r="AP152" s="11" t="s">
        <v>45</v>
      </c>
      <c r="AQ152" s="11" t="s">
        <v>45</v>
      </c>
      <c r="AR152" s="11" t="s">
        <v>45</v>
      </c>
      <c r="AS152" s="11" t="s">
        <v>45</v>
      </c>
      <c r="AT152" s="11" t="s">
        <v>45</v>
      </c>
      <c r="AU152" s="11" t="s">
        <v>45</v>
      </c>
      <c r="AV152" s="11" t="s">
        <v>45</v>
      </c>
      <c r="AW152" s="11" t="s">
        <v>45</v>
      </c>
      <c r="AX152" s="12">
        <v>0</v>
      </c>
      <c r="AY152" s="12">
        <v>0</v>
      </c>
    </row>
    <row r="153" spans="1:51">
      <c r="A153" s="11" t="s">
        <v>150</v>
      </c>
      <c r="B153" s="11" t="s">
        <v>666</v>
      </c>
      <c r="C153" s="11" t="s">
        <v>152</v>
      </c>
      <c r="D153" s="21" t="s">
        <v>667</v>
      </c>
      <c r="E153" s="11" t="s">
        <v>1113</v>
      </c>
      <c r="F153" s="25" t="s">
        <v>1109</v>
      </c>
      <c r="G153" s="23">
        <v>7316500</v>
      </c>
      <c r="H153" s="12">
        <v>1523000</v>
      </c>
      <c r="I153" s="11" t="s">
        <v>153</v>
      </c>
      <c r="J153" s="12">
        <v>521087</v>
      </c>
      <c r="K153" s="11" t="s">
        <v>668</v>
      </c>
      <c r="L153" s="13">
        <v>34420</v>
      </c>
      <c r="M153" s="13">
        <v>34448</v>
      </c>
      <c r="N153" s="12">
        <v>4</v>
      </c>
      <c r="O153" s="12">
        <v>10.7</v>
      </c>
      <c r="P153" s="12">
        <v>28</v>
      </c>
      <c r="Q153" s="12">
        <v>10</v>
      </c>
      <c r="R153" s="12">
        <v>5110</v>
      </c>
      <c r="S153" s="11" t="s">
        <v>303</v>
      </c>
      <c r="T153" s="14">
        <v>4.3099999999999996</v>
      </c>
      <c r="U153" s="11" t="s">
        <v>364</v>
      </c>
      <c r="V153" s="11" t="s">
        <v>189</v>
      </c>
      <c r="X153" s="11" t="s">
        <v>45</v>
      </c>
      <c r="Y153" s="11" t="s">
        <v>643</v>
      </c>
      <c r="Z153" s="11" t="s">
        <v>469</v>
      </c>
      <c r="AA153" s="12">
        <v>0.821326</v>
      </c>
      <c r="AB153" s="11" t="s">
        <v>760</v>
      </c>
      <c r="AC153" s="11" t="s">
        <v>761</v>
      </c>
      <c r="AD153" s="11" t="s">
        <v>762</v>
      </c>
      <c r="AE153" s="11" t="s">
        <v>763</v>
      </c>
      <c r="AF153" s="11" t="s">
        <v>465</v>
      </c>
      <c r="AG153" s="11" t="s">
        <v>500</v>
      </c>
      <c r="AH153" s="11" t="s">
        <v>732</v>
      </c>
      <c r="AI153" s="14">
        <v>3.64</v>
      </c>
      <c r="AJ153" s="11" t="s">
        <v>45</v>
      </c>
      <c r="AK153" s="11" t="s">
        <v>45</v>
      </c>
      <c r="AL153" s="11" t="s">
        <v>45</v>
      </c>
      <c r="AM153" s="11" t="s">
        <v>45</v>
      </c>
      <c r="AN153" s="11" t="s">
        <v>45</v>
      </c>
      <c r="AO153" s="11" t="s">
        <v>45</v>
      </c>
      <c r="AP153" s="11" t="s">
        <v>45</v>
      </c>
      <c r="AQ153" s="11" t="s">
        <v>45</v>
      </c>
      <c r="AR153" s="11" t="s">
        <v>45</v>
      </c>
      <c r="AS153" s="11" t="s">
        <v>45</v>
      </c>
      <c r="AT153" s="11" t="s">
        <v>45</v>
      </c>
      <c r="AU153" s="11" t="s">
        <v>45</v>
      </c>
      <c r="AV153" s="11" t="s">
        <v>45</v>
      </c>
      <c r="AW153" s="11" t="s">
        <v>45</v>
      </c>
      <c r="AX153" s="12">
        <v>0</v>
      </c>
      <c r="AY153" s="12">
        <v>1</v>
      </c>
    </row>
    <row r="154" spans="1:51">
      <c r="A154" s="11" t="s">
        <v>150</v>
      </c>
      <c r="B154" s="11" t="s">
        <v>666</v>
      </c>
      <c r="C154" s="11" t="s">
        <v>152</v>
      </c>
      <c r="D154" s="21" t="s">
        <v>667</v>
      </c>
      <c r="E154" s="11" t="s">
        <v>1113</v>
      </c>
      <c r="F154" s="25" t="s">
        <v>1109</v>
      </c>
      <c r="G154" s="23">
        <v>7316500</v>
      </c>
      <c r="H154" s="12">
        <v>1523000</v>
      </c>
      <c r="I154" s="11" t="s">
        <v>153</v>
      </c>
      <c r="J154" s="12">
        <v>521105</v>
      </c>
      <c r="K154" s="11" t="s">
        <v>668</v>
      </c>
      <c r="L154" s="13">
        <v>34448</v>
      </c>
      <c r="M154" s="13">
        <v>34492</v>
      </c>
      <c r="N154" s="12">
        <v>5</v>
      </c>
      <c r="O154" s="12">
        <v>7.75</v>
      </c>
      <c r="P154" s="12">
        <v>44</v>
      </c>
      <c r="Q154" s="12">
        <v>10</v>
      </c>
      <c r="R154" s="12">
        <v>2080</v>
      </c>
      <c r="S154" s="11" t="s">
        <v>552</v>
      </c>
      <c r="T154" s="14">
        <v>5.0999999999999996</v>
      </c>
      <c r="U154" s="11" t="s">
        <v>229</v>
      </c>
      <c r="V154" s="11" t="s">
        <v>274</v>
      </c>
      <c r="X154" s="11" t="s">
        <v>45</v>
      </c>
      <c r="Y154" s="11" t="s">
        <v>295</v>
      </c>
      <c r="Z154" s="11" t="s">
        <v>332</v>
      </c>
      <c r="AA154" s="12">
        <v>0.356572</v>
      </c>
      <c r="AB154" s="11" t="s">
        <v>161</v>
      </c>
      <c r="AC154" s="11" t="s">
        <v>764</v>
      </c>
      <c r="AD154" s="11" t="s">
        <v>321</v>
      </c>
      <c r="AE154" s="11" t="s">
        <v>525</v>
      </c>
      <c r="AF154" s="11" t="s">
        <v>305</v>
      </c>
      <c r="AG154" s="11" t="s">
        <v>500</v>
      </c>
      <c r="AH154" s="11" t="s">
        <v>435</v>
      </c>
      <c r="AI154" s="14">
        <v>1.51</v>
      </c>
      <c r="AJ154" s="11" t="s">
        <v>45</v>
      </c>
      <c r="AK154" s="11" t="s">
        <v>45</v>
      </c>
      <c r="AL154" s="11" t="s">
        <v>45</v>
      </c>
      <c r="AM154" s="11" t="s">
        <v>45</v>
      </c>
      <c r="AN154" s="11" t="s">
        <v>45</v>
      </c>
      <c r="AO154" s="11" t="s">
        <v>45</v>
      </c>
      <c r="AP154" s="11" t="s">
        <v>45</v>
      </c>
      <c r="AQ154" s="11" t="s">
        <v>45</v>
      </c>
      <c r="AR154" s="11" t="s">
        <v>45</v>
      </c>
      <c r="AS154" s="11" t="s">
        <v>45</v>
      </c>
      <c r="AT154" s="11" t="s">
        <v>45</v>
      </c>
      <c r="AU154" s="11" t="s">
        <v>45</v>
      </c>
      <c r="AV154" s="11" t="s">
        <v>45</v>
      </c>
      <c r="AW154" s="11" t="s">
        <v>45</v>
      </c>
      <c r="AX154" s="12">
        <v>0</v>
      </c>
      <c r="AY154" s="12">
        <v>2</v>
      </c>
    </row>
    <row r="155" spans="1:51">
      <c r="A155" s="11" t="s">
        <v>150</v>
      </c>
      <c r="B155" s="11" t="s">
        <v>666</v>
      </c>
      <c r="C155" s="11" t="s">
        <v>152</v>
      </c>
      <c r="D155" s="21" t="s">
        <v>667</v>
      </c>
      <c r="E155" s="11" t="s">
        <v>1113</v>
      </c>
      <c r="F155" s="25" t="s">
        <v>1109</v>
      </c>
      <c r="G155" s="23">
        <v>7316500</v>
      </c>
      <c r="H155" s="12">
        <v>1523000</v>
      </c>
      <c r="I155" s="11" t="s">
        <v>153</v>
      </c>
      <c r="J155" s="12">
        <v>521111</v>
      </c>
      <c r="K155" s="11" t="s">
        <v>668</v>
      </c>
      <c r="L155" s="13">
        <v>34492</v>
      </c>
      <c r="M155" s="13">
        <v>34512</v>
      </c>
      <c r="N155" s="12">
        <v>6</v>
      </c>
      <c r="O155" s="12">
        <v>7.75</v>
      </c>
      <c r="P155" s="12">
        <v>20</v>
      </c>
      <c r="Q155" s="12">
        <v>10</v>
      </c>
      <c r="R155" s="12">
        <v>12060</v>
      </c>
      <c r="S155" s="11" t="s">
        <v>172</v>
      </c>
      <c r="T155" s="14">
        <v>4.99</v>
      </c>
      <c r="U155" s="11" t="s">
        <v>304</v>
      </c>
      <c r="V155" s="11" t="s">
        <v>179</v>
      </c>
      <c r="X155" s="11" t="s">
        <v>45</v>
      </c>
      <c r="Y155" s="11" t="s">
        <v>604</v>
      </c>
      <c r="Z155" s="11" t="s">
        <v>765</v>
      </c>
      <c r="AA155" s="12">
        <v>0.46423199999999998</v>
      </c>
      <c r="AB155" s="11" t="s">
        <v>766</v>
      </c>
      <c r="AC155" s="11" t="s">
        <v>767</v>
      </c>
      <c r="AD155" s="11" t="s">
        <v>768</v>
      </c>
      <c r="AE155" s="11" t="s">
        <v>525</v>
      </c>
      <c r="AF155" s="11" t="s">
        <v>769</v>
      </c>
      <c r="AG155" s="11" t="s">
        <v>633</v>
      </c>
      <c r="AH155" s="11" t="s">
        <v>408</v>
      </c>
      <c r="AI155" s="14">
        <v>2.17</v>
      </c>
      <c r="AJ155" s="11" t="s">
        <v>45</v>
      </c>
      <c r="AK155" s="11" t="s">
        <v>45</v>
      </c>
      <c r="AL155" s="11" t="s">
        <v>45</v>
      </c>
      <c r="AM155" s="11" t="s">
        <v>45</v>
      </c>
      <c r="AN155" s="11" t="s">
        <v>45</v>
      </c>
      <c r="AO155" s="11" t="s">
        <v>45</v>
      </c>
      <c r="AP155" s="11" t="s">
        <v>45</v>
      </c>
      <c r="AQ155" s="11" t="s">
        <v>45</v>
      </c>
      <c r="AR155" s="11" t="s">
        <v>45</v>
      </c>
      <c r="AS155" s="11" t="s">
        <v>45</v>
      </c>
      <c r="AT155" s="11" t="s">
        <v>45</v>
      </c>
      <c r="AU155" s="11" t="s">
        <v>45</v>
      </c>
      <c r="AV155" s="11" t="s">
        <v>45</v>
      </c>
      <c r="AW155" s="11" t="s">
        <v>45</v>
      </c>
      <c r="AX155" s="12">
        <v>0</v>
      </c>
      <c r="AY155" s="12">
        <v>1</v>
      </c>
    </row>
    <row r="156" spans="1:51">
      <c r="A156" s="11" t="s">
        <v>150</v>
      </c>
      <c r="B156" s="11" t="s">
        <v>666</v>
      </c>
      <c r="C156" s="11" t="s">
        <v>152</v>
      </c>
      <c r="D156" s="21" t="s">
        <v>667</v>
      </c>
      <c r="E156" s="11" t="s">
        <v>1113</v>
      </c>
      <c r="F156" s="25" t="s">
        <v>1109</v>
      </c>
      <c r="G156" s="23">
        <v>7316500</v>
      </c>
      <c r="H156" s="12">
        <v>1523000</v>
      </c>
      <c r="I156" s="11" t="s">
        <v>153</v>
      </c>
      <c r="J156" s="12">
        <v>521121</v>
      </c>
      <c r="K156" s="11" t="s">
        <v>668</v>
      </c>
      <c r="L156" s="13">
        <v>34512</v>
      </c>
      <c r="M156" s="13">
        <v>34540</v>
      </c>
      <c r="N156" s="12">
        <v>7</v>
      </c>
      <c r="O156" s="12">
        <v>7.75</v>
      </c>
      <c r="P156" s="12">
        <v>28</v>
      </c>
      <c r="Q156" s="12">
        <v>10</v>
      </c>
      <c r="R156" s="12">
        <v>2550</v>
      </c>
      <c r="S156" s="11" t="s">
        <v>303</v>
      </c>
      <c r="T156" s="14">
        <v>6.39</v>
      </c>
      <c r="U156" s="11" t="s">
        <v>770</v>
      </c>
      <c r="V156" s="11" t="s">
        <v>420</v>
      </c>
      <c r="W156" s="12">
        <v>7.0999999999999994E-2</v>
      </c>
      <c r="X156" s="11" t="s">
        <v>771</v>
      </c>
      <c r="Y156" s="11" t="s">
        <v>604</v>
      </c>
      <c r="Z156" s="11" t="s">
        <v>516</v>
      </c>
      <c r="AA156" s="12">
        <v>0.51227999999999996</v>
      </c>
      <c r="AB156" s="11" t="s">
        <v>496</v>
      </c>
      <c r="AC156" s="11" t="s">
        <v>706</v>
      </c>
      <c r="AD156" s="11" t="s">
        <v>216</v>
      </c>
      <c r="AE156" s="11" t="s">
        <v>627</v>
      </c>
      <c r="AF156" s="11" t="s">
        <v>165</v>
      </c>
      <c r="AG156" s="11" t="s">
        <v>772</v>
      </c>
      <c r="AH156" s="11" t="s">
        <v>292</v>
      </c>
      <c r="AI156" s="14">
        <v>1.58</v>
      </c>
      <c r="AJ156" s="11" t="s">
        <v>45</v>
      </c>
      <c r="AK156" s="11" t="s">
        <v>45</v>
      </c>
      <c r="AL156" s="11" t="s">
        <v>45</v>
      </c>
      <c r="AM156" s="11" t="s">
        <v>45</v>
      </c>
      <c r="AN156" s="11" t="s">
        <v>45</v>
      </c>
      <c r="AO156" s="11" t="s">
        <v>45</v>
      </c>
      <c r="AP156" s="11" t="s">
        <v>45</v>
      </c>
      <c r="AQ156" s="11" t="s">
        <v>45</v>
      </c>
      <c r="AR156" s="11" t="s">
        <v>45</v>
      </c>
      <c r="AS156" s="11" t="s">
        <v>45</v>
      </c>
      <c r="AT156" s="11" t="s">
        <v>45</v>
      </c>
      <c r="AU156" s="11" t="s">
        <v>45</v>
      </c>
      <c r="AV156" s="11" t="s">
        <v>45</v>
      </c>
      <c r="AW156" s="11" t="s">
        <v>45</v>
      </c>
      <c r="AX156" s="12">
        <v>0</v>
      </c>
      <c r="AY156" s="12">
        <v>0</v>
      </c>
    </row>
    <row r="157" spans="1:51">
      <c r="A157" s="11" t="s">
        <v>150</v>
      </c>
      <c r="B157" s="11" t="s">
        <v>666</v>
      </c>
      <c r="C157" s="11" t="s">
        <v>152</v>
      </c>
      <c r="D157" s="21" t="s">
        <v>667</v>
      </c>
      <c r="E157" s="11" t="s">
        <v>1113</v>
      </c>
      <c r="F157" s="25" t="s">
        <v>1109</v>
      </c>
      <c r="G157" s="23">
        <v>7316500</v>
      </c>
      <c r="H157" s="12">
        <v>1523000</v>
      </c>
      <c r="I157" s="11" t="s">
        <v>153</v>
      </c>
      <c r="J157" s="12">
        <v>521131</v>
      </c>
      <c r="K157" s="11" t="s">
        <v>668</v>
      </c>
      <c r="L157" s="13">
        <v>34541</v>
      </c>
      <c r="M157" s="13">
        <v>34575</v>
      </c>
      <c r="N157" s="12">
        <v>8</v>
      </c>
      <c r="O157" s="12">
        <v>7.75</v>
      </c>
      <c r="P157" s="12">
        <v>34</v>
      </c>
      <c r="Q157" s="12">
        <v>10</v>
      </c>
      <c r="R157" s="12">
        <v>3630</v>
      </c>
      <c r="S157" s="11" t="s">
        <v>155</v>
      </c>
      <c r="T157" s="14">
        <v>5.21</v>
      </c>
      <c r="U157" s="11" t="s">
        <v>238</v>
      </c>
      <c r="V157" s="11" t="s">
        <v>274</v>
      </c>
      <c r="X157" s="11" t="s">
        <v>45</v>
      </c>
      <c r="Y157" s="11" t="s">
        <v>369</v>
      </c>
      <c r="Z157" s="11" t="s">
        <v>177</v>
      </c>
      <c r="AA157" s="12">
        <v>0.39996999999999999</v>
      </c>
      <c r="AB157" s="11" t="s">
        <v>299</v>
      </c>
      <c r="AC157" s="11" t="s">
        <v>619</v>
      </c>
      <c r="AD157" s="11" t="s">
        <v>469</v>
      </c>
      <c r="AE157" s="11" t="s">
        <v>773</v>
      </c>
      <c r="AF157" s="11" t="s">
        <v>165</v>
      </c>
      <c r="AG157" s="11" t="s">
        <v>774</v>
      </c>
      <c r="AH157" s="11" t="s">
        <v>341</v>
      </c>
      <c r="AI157" s="14">
        <v>1.67</v>
      </c>
      <c r="AJ157" s="11" t="s">
        <v>45</v>
      </c>
      <c r="AK157" s="11" t="s">
        <v>45</v>
      </c>
      <c r="AL157" s="11" t="s">
        <v>45</v>
      </c>
      <c r="AM157" s="11" t="s">
        <v>45</v>
      </c>
      <c r="AN157" s="11" t="s">
        <v>45</v>
      </c>
      <c r="AO157" s="11" t="s">
        <v>45</v>
      </c>
      <c r="AP157" s="11" t="s">
        <v>45</v>
      </c>
      <c r="AQ157" s="11" t="s">
        <v>45</v>
      </c>
      <c r="AR157" s="11" t="s">
        <v>45</v>
      </c>
      <c r="AS157" s="11" t="s">
        <v>45</v>
      </c>
      <c r="AT157" s="11" t="s">
        <v>45</v>
      </c>
      <c r="AU157" s="11" t="s">
        <v>45</v>
      </c>
      <c r="AV157" s="11" t="s">
        <v>45</v>
      </c>
      <c r="AW157" s="11" t="s">
        <v>45</v>
      </c>
      <c r="AX157" s="12">
        <v>0</v>
      </c>
      <c r="AY157" s="12">
        <v>0</v>
      </c>
    </row>
    <row r="158" spans="1:51">
      <c r="A158" s="11" t="s">
        <v>150</v>
      </c>
      <c r="B158" s="11" t="s">
        <v>666</v>
      </c>
      <c r="C158" s="11" t="s">
        <v>152</v>
      </c>
      <c r="D158" s="21" t="s">
        <v>667</v>
      </c>
      <c r="E158" s="11" t="s">
        <v>1113</v>
      </c>
      <c r="F158" s="25" t="s">
        <v>1109</v>
      </c>
      <c r="G158" s="23">
        <v>7316500</v>
      </c>
      <c r="H158" s="12">
        <v>1523000</v>
      </c>
      <c r="I158" s="11" t="s">
        <v>153</v>
      </c>
      <c r="J158" s="12">
        <v>521145</v>
      </c>
      <c r="K158" s="11" t="s">
        <v>668</v>
      </c>
      <c r="L158" s="13">
        <v>34575</v>
      </c>
      <c r="M158" s="13">
        <v>34604</v>
      </c>
      <c r="N158" s="12">
        <v>9</v>
      </c>
      <c r="O158" s="12">
        <v>7.75</v>
      </c>
      <c r="P158" s="12">
        <v>29</v>
      </c>
      <c r="Q158" s="12">
        <v>9</v>
      </c>
      <c r="R158" s="12">
        <v>7920</v>
      </c>
      <c r="S158" s="11" t="s">
        <v>318</v>
      </c>
      <c r="T158" s="14">
        <v>5.26</v>
      </c>
      <c r="U158" s="11" t="s">
        <v>500</v>
      </c>
      <c r="V158" s="11" t="s">
        <v>157</v>
      </c>
      <c r="X158" s="11" t="s">
        <v>45</v>
      </c>
      <c r="Y158" s="11" t="s">
        <v>190</v>
      </c>
      <c r="Z158" s="11" t="s">
        <v>497</v>
      </c>
      <c r="AA158" s="12">
        <v>0.27350200000000002</v>
      </c>
      <c r="AB158" s="11" t="s">
        <v>416</v>
      </c>
      <c r="AC158" s="11" t="s">
        <v>775</v>
      </c>
      <c r="AD158" s="11" t="s">
        <v>776</v>
      </c>
      <c r="AE158" s="11" t="s">
        <v>525</v>
      </c>
      <c r="AF158" s="11" t="s">
        <v>355</v>
      </c>
      <c r="AG158" s="11" t="s">
        <v>500</v>
      </c>
      <c r="AH158" s="11" t="s">
        <v>777</v>
      </c>
      <c r="AI158" s="14">
        <v>1.49</v>
      </c>
      <c r="AJ158" s="11" t="s">
        <v>45</v>
      </c>
      <c r="AK158" s="11" t="s">
        <v>45</v>
      </c>
      <c r="AL158" s="11" t="s">
        <v>45</v>
      </c>
      <c r="AM158" s="11" t="s">
        <v>45</v>
      </c>
      <c r="AN158" s="11" t="s">
        <v>45</v>
      </c>
      <c r="AO158" s="11" t="s">
        <v>45</v>
      </c>
      <c r="AP158" s="11" t="s">
        <v>45</v>
      </c>
      <c r="AQ158" s="11" t="s">
        <v>45</v>
      </c>
      <c r="AR158" s="11" t="s">
        <v>45</v>
      </c>
      <c r="AS158" s="11" t="s">
        <v>45</v>
      </c>
      <c r="AT158" s="11" t="s">
        <v>45</v>
      </c>
      <c r="AU158" s="11" t="s">
        <v>45</v>
      </c>
      <c r="AV158" s="11" t="s">
        <v>45</v>
      </c>
      <c r="AW158" s="11" t="s">
        <v>45</v>
      </c>
      <c r="AX158" s="12">
        <v>0</v>
      </c>
      <c r="AY158" s="12">
        <v>2</v>
      </c>
    </row>
    <row r="159" spans="1:51">
      <c r="A159" s="11" t="s">
        <v>150</v>
      </c>
      <c r="B159" s="11" t="s">
        <v>666</v>
      </c>
      <c r="C159" s="11" t="s">
        <v>152</v>
      </c>
      <c r="D159" s="21" t="s">
        <v>667</v>
      </c>
      <c r="E159" s="11" t="s">
        <v>1113</v>
      </c>
      <c r="F159" s="25" t="s">
        <v>1109</v>
      </c>
      <c r="G159" s="23">
        <v>7316500</v>
      </c>
      <c r="H159" s="12">
        <v>1523000</v>
      </c>
      <c r="I159" s="11" t="s">
        <v>153</v>
      </c>
      <c r="J159" s="12">
        <v>521147</v>
      </c>
      <c r="K159" s="11" t="s">
        <v>668</v>
      </c>
      <c r="L159" s="13">
        <v>34604</v>
      </c>
      <c r="M159" s="13">
        <v>34637</v>
      </c>
      <c r="N159" s="12">
        <v>10</v>
      </c>
      <c r="O159" s="12">
        <v>10.7</v>
      </c>
      <c r="P159" s="12">
        <v>33</v>
      </c>
      <c r="Q159" s="12">
        <v>10</v>
      </c>
      <c r="R159" s="12">
        <v>8010</v>
      </c>
      <c r="S159" s="11" t="s">
        <v>388</v>
      </c>
      <c r="T159" s="14">
        <v>5.19</v>
      </c>
      <c r="U159" s="11" t="s">
        <v>238</v>
      </c>
      <c r="V159" s="11" t="s">
        <v>274</v>
      </c>
      <c r="X159" s="11" t="s">
        <v>45</v>
      </c>
      <c r="Y159" s="11" t="s">
        <v>363</v>
      </c>
      <c r="Z159" s="11" t="s">
        <v>385</v>
      </c>
      <c r="AA159" s="12">
        <v>0.117496</v>
      </c>
      <c r="AB159" s="11" t="s">
        <v>277</v>
      </c>
      <c r="AC159" s="11" t="s">
        <v>778</v>
      </c>
      <c r="AD159" s="11" t="s">
        <v>708</v>
      </c>
      <c r="AE159" s="11" t="s">
        <v>525</v>
      </c>
      <c r="AF159" s="11" t="s">
        <v>320</v>
      </c>
      <c r="AG159" s="11" t="s">
        <v>364</v>
      </c>
      <c r="AH159" s="11" t="s">
        <v>552</v>
      </c>
      <c r="AI159" s="14">
        <v>2</v>
      </c>
      <c r="AJ159" s="11" t="s">
        <v>45</v>
      </c>
      <c r="AK159" s="11" t="s">
        <v>45</v>
      </c>
      <c r="AL159" s="11" t="s">
        <v>45</v>
      </c>
      <c r="AM159" s="11" t="s">
        <v>45</v>
      </c>
      <c r="AN159" s="11" t="s">
        <v>45</v>
      </c>
      <c r="AO159" s="11" t="s">
        <v>45</v>
      </c>
      <c r="AP159" s="11" t="s">
        <v>45</v>
      </c>
      <c r="AQ159" s="11" t="s">
        <v>45</v>
      </c>
      <c r="AR159" s="11" t="s">
        <v>45</v>
      </c>
      <c r="AS159" s="11" t="s">
        <v>45</v>
      </c>
      <c r="AT159" s="11" t="s">
        <v>45</v>
      </c>
      <c r="AU159" s="11" t="s">
        <v>45</v>
      </c>
      <c r="AV159" s="11" t="s">
        <v>45</v>
      </c>
      <c r="AW159" s="11" t="s">
        <v>45</v>
      </c>
      <c r="AX159" s="12">
        <v>0</v>
      </c>
      <c r="AY159" s="12">
        <v>1</v>
      </c>
    </row>
    <row r="160" spans="1:51">
      <c r="A160" s="11" t="s">
        <v>150</v>
      </c>
      <c r="B160" s="11" t="s">
        <v>666</v>
      </c>
      <c r="C160" s="11" t="s">
        <v>152</v>
      </c>
      <c r="D160" s="21" t="s">
        <v>667</v>
      </c>
      <c r="E160" s="11" t="s">
        <v>1113</v>
      </c>
      <c r="F160" s="25" t="s">
        <v>1109</v>
      </c>
      <c r="G160" s="23">
        <v>7316500</v>
      </c>
      <c r="H160" s="12">
        <v>1523000</v>
      </c>
      <c r="I160" s="11" t="s">
        <v>153</v>
      </c>
      <c r="J160" s="12">
        <v>521157</v>
      </c>
      <c r="K160" s="11" t="s">
        <v>668</v>
      </c>
      <c r="L160" s="13">
        <v>34637</v>
      </c>
      <c r="M160" s="13">
        <v>34665</v>
      </c>
      <c r="N160" s="12">
        <v>11</v>
      </c>
      <c r="O160" s="12">
        <v>10.7</v>
      </c>
      <c r="P160" s="12">
        <v>28</v>
      </c>
      <c r="Q160" s="12">
        <v>10</v>
      </c>
      <c r="R160" s="12">
        <v>5000</v>
      </c>
      <c r="S160" s="11" t="s">
        <v>303</v>
      </c>
      <c r="T160" s="14">
        <v>5.19</v>
      </c>
      <c r="U160" s="11" t="s">
        <v>238</v>
      </c>
      <c r="V160" s="11" t="s">
        <v>274</v>
      </c>
      <c r="X160" s="11" t="s">
        <v>45</v>
      </c>
      <c r="Y160" s="11" t="s">
        <v>390</v>
      </c>
      <c r="Z160" s="11" t="s">
        <v>251</v>
      </c>
      <c r="AA160" s="12">
        <v>0.27512599999999998</v>
      </c>
      <c r="AB160" s="11" t="s">
        <v>161</v>
      </c>
      <c r="AC160" s="11" t="s">
        <v>450</v>
      </c>
      <c r="AD160" s="11" t="s">
        <v>294</v>
      </c>
      <c r="AE160" s="11" t="s">
        <v>633</v>
      </c>
      <c r="AF160" s="11" t="s">
        <v>260</v>
      </c>
      <c r="AG160" s="11" t="s">
        <v>413</v>
      </c>
      <c r="AH160" s="11" t="s">
        <v>189</v>
      </c>
      <c r="AJ160" s="11" t="s">
        <v>45</v>
      </c>
      <c r="AK160" s="11" t="s">
        <v>45</v>
      </c>
      <c r="AL160" s="11" t="s">
        <v>45</v>
      </c>
      <c r="AM160" s="11" t="s">
        <v>45</v>
      </c>
      <c r="AN160" s="11" t="s">
        <v>45</v>
      </c>
      <c r="AO160" s="11" t="s">
        <v>45</v>
      </c>
      <c r="AP160" s="11" t="s">
        <v>45</v>
      </c>
      <c r="AQ160" s="11" t="s">
        <v>45</v>
      </c>
      <c r="AR160" s="11" t="s">
        <v>45</v>
      </c>
      <c r="AS160" s="11" t="s">
        <v>45</v>
      </c>
      <c r="AT160" s="11" t="s">
        <v>45</v>
      </c>
      <c r="AU160" s="11" t="s">
        <v>45</v>
      </c>
      <c r="AV160" s="11" t="s">
        <v>45</v>
      </c>
      <c r="AW160" s="11" t="s">
        <v>45</v>
      </c>
      <c r="AX160" s="12">
        <v>4</v>
      </c>
      <c r="AY160" s="12">
        <v>0</v>
      </c>
    </row>
    <row r="161" spans="1:51">
      <c r="A161" s="11" t="s">
        <v>150</v>
      </c>
      <c r="B161" s="11" t="s">
        <v>666</v>
      </c>
      <c r="C161" s="11" t="s">
        <v>152</v>
      </c>
      <c r="D161" s="21" t="s">
        <v>667</v>
      </c>
      <c r="E161" s="11" t="s">
        <v>1113</v>
      </c>
      <c r="F161" s="25" t="s">
        <v>1109</v>
      </c>
      <c r="G161" s="23">
        <v>7316500</v>
      </c>
      <c r="H161" s="12">
        <v>1523000</v>
      </c>
      <c r="I161" s="11" t="s">
        <v>153</v>
      </c>
      <c r="J161" s="12">
        <v>521171</v>
      </c>
      <c r="K161" s="11" t="s">
        <v>668</v>
      </c>
      <c r="L161" s="13">
        <v>34665</v>
      </c>
      <c r="M161" s="13">
        <v>34695</v>
      </c>
      <c r="N161" s="12">
        <v>12</v>
      </c>
      <c r="O161" s="12">
        <v>10.7</v>
      </c>
      <c r="P161" s="12">
        <v>30</v>
      </c>
      <c r="Q161" s="12">
        <v>10</v>
      </c>
      <c r="R161" s="12">
        <v>6550</v>
      </c>
      <c r="S161" s="11" t="s">
        <v>311</v>
      </c>
      <c r="T161" s="14">
        <v>4.7699999999999996</v>
      </c>
      <c r="U161" s="11" t="s">
        <v>319</v>
      </c>
      <c r="V161" s="11" t="s">
        <v>208</v>
      </c>
      <c r="X161" s="11" t="s">
        <v>45</v>
      </c>
      <c r="Y161" s="11" t="s">
        <v>298</v>
      </c>
      <c r="Z161" s="11" t="s">
        <v>408</v>
      </c>
      <c r="AA161" s="12">
        <v>0.132712</v>
      </c>
      <c r="AB161" s="11" t="s">
        <v>258</v>
      </c>
      <c r="AC161" s="11" t="s">
        <v>751</v>
      </c>
      <c r="AD161" s="11" t="s">
        <v>779</v>
      </c>
      <c r="AE161" s="11" t="s">
        <v>529</v>
      </c>
      <c r="AF161" s="11" t="s">
        <v>311</v>
      </c>
      <c r="AG161" s="11" t="s">
        <v>529</v>
      </c>
      <c r="AH161" s="11" t="s">
        <v>311</v>
      </c>
      <c r="AI161" s="14">
        <v>1.5</v>
      </c>
      <c r="AJ161" s="11" t="s">
        <v>45</v>
      </c>
      <c r="AK161" s="11" t="s">
        <v>45</v>
      </c>
      <c r="AL161" s="11" t="s">
        <v>45</v>
      </c>
      <c r="AM161" s="11" t="s">
        <v>45</v>
      </c>
      <c r="AN161" s="11" t="s">
        <v>45</v>
      </c>
      <c r="AO161" s="11" t="s">
        <v>45</v>
      </c>
      <c r="AP161" s="11" t="s">
        <v>45</v>
      </c>
      <c r="AQ161" s="11" t="s">
        <v>45</v>
      </c>
      <c r="AR161" s="11" t="s">
        <v>45</v>
      </c>
      <c r="AS161" s="11" t="s">
        <v>45</v>
      </c>
      <c r="AT161" s="11" t="s">
        <v>45</v>
      </c>
      <c r="AU161" s="11" t="s">
        <v>45</v>
      </c>
      <c r="AV161" s="11" t="s">
        <v>45</v>
      </c>
      <c r="AW161" s="11" t="s">
        <v>45</v>
      </c>
      <c r="AX161" s="12">
        <v>0</v>
      </c>
      <c r="AY161" s="12">
        <v>0</v>
      </c>
    </row>
    <row r="162" spans="1:51">
      <c r="A162" s="11" t="s">
        <v>150</v>
      </c>
      <c r="B162" s="11" t="s">
        <v>666</v>
      </c>
      <c r="C162" s="11" t="s">
        <v>152</v>
      </c>
      <c r="D162" s="21" t="s">
        <v>667</v>
      </c>
      <c r="E162" s="11" t="s">
        <v>1113</v>
      </c>
      <c r="F162" s="25" t="s">
        <v>1109</v>
      </c>
      <c r="G162" s="23">
        <v>7316500</v>
      </c>
      <c r="H162" s="12">
        <v>1523000</v>
      </c>
      <c r="I162" s="11" t="s">
        <v>153</v>
      </c>
      <c r="J162" s="12">
        <v>521181</v>
      </c>
      <c r="K162" s="11" t="s">
        <v>668</v>
      </c>
      <c r="L162" s="13">
        <v>34695</v>
      </c>
      <c r="M162" s="13">
        <v>34729</v>
      </c>
      <c r="N162" s="12">
        <v>1</v>
      </c>
      <c r="O162" s="12">
        <v>10.7</v>
      </c>
      <c r="P162" s="12">
        <v>34</v>
      </c>
      <c r="Q162" s="12">
        <v>10</v>
      </c>
      <c r="R162" s="12">
        <v>8410</v>
      </c>
      <c r="S162" s="11" t="s">
        <v>537</v>
      </c>
      <c r="T162" s="14">
        <v>4.58</v>
      </c>
      <c r="U162" s="11" t="s">
        <v>504</v>
      </c>
      <c r="V162" s="11" t="s">
        <v>179</v>
      </c>
      <c r="X162" s="11" t="s">
        <v>45</v>
      </c>
      <c r="Y162" s="11" t="s">
        <v>355</v>
      </c>
      <c r="Z162" s="11" t="s">
        <v>391</v>
      </c>
      <c r="AA162" s="12">
        <v>0.34849400000000003</v>
      </c>
      <c r="AB162" s="11" t="s">
        <v>166</v>
      </c>
      <c r="AC162" s="11" t="s">
        <v>780</v>
      </c>
      <c r="AD162" s="11" t="s">
        <v>781</v>
      </c>
      <c r="AE162" s="11" t="s">
        <v>562</v>
      </c>
      <c r="AF162" s="11" t="s">
        <v>225</v>
      </c>
      <c r="AG162" s="11" t="s">
        <v>735</v>
      </c>
      <c r="AH162" s="11" t="s">
        <v>303</v>
      </c>
      <c r="AI162" s="14">
        <v>2.3199999999999998</v>
      </c>
      <c r="AJ162" s="11" t="s">
        <v>45</v>
      </c>
      <c r="AK162" s="11" t="s">
        <v>45</v>
      </c>
      <c r="AL162" s="11" t="s">
        <v>45</v>
      </c>
      <c r="AM162" s="11" t="s">
        <v>45</v>
      </c>
      <c r="AN162" s="11" t="s">
        <v>45</v>
      </c>
      <c r="AO162" s="11" t="s">
        <v>45</v>
      </c>
      <c r="AP162" s="11" t="s">
        <v>45</v>
      </c>
      <c r="AQ162" s="11" t="s">
        <v>45</v>
      </c>
      <c r="AR162" s="11" t="s">
        <v>45</v>
      </c>
      <c r="AS162" s="11" t="s">
        <v>45</v>
      </c>
      <c r="AT162" s="11" t="s">
        <v>45</v>
      </c>
      <c r="AU162" s="11" t="s">
        <v>45</v>
      </c>
      <c r="AV162" s="11" t="s">
        <v>45</v>
      </c>
      <c r="AW162" s="11" t="s">
        <v>45</v>
      </c>
      <c r="AX162" s="12">
        <v>0</v>
      </c>
      <c r="AY162" s="12">
        <v>0</v>
      </c>
    </row>
    <row r="163" spans="1:51">
      <c r="A163" s="11" t="s">
        <v>150</v>
      </c>
      <c r="B163" s="11" t="s">
        <v>666</v>
      </c>
      <c r="C163" s="11" t="s">
        <v>152</v>
      </c>
      <c r="D163" s="21" t="s">
        <v>667</v>
      </c>
      <c r="E163" s="11" t="s">
        <v>1113</v>
      </c>
      <c r="F163" s="25" t="s">
        <v>1109</v>
      </c>
      <c r="G163" s="23">
        <v>7316500</v>
      </c>
      <c r="H163" s="12">
        <v>1523000</v>
      </c>
      <c r="I163" s="11" t="s">
        <v>153</v>
      </c>
      <c r="J163" s="12">
        <v>521191</v>
      </c>
      <c r="K163" s="11" t="s">
        <v>668</v>
      </c>
      <c r="L163" s="13">
        <v>34729</v>
      </c>
      <c r="M163" s="13">
        <v>34757</v>
      </c>
      <c r="N163" s="12">
        <v>2</v>
      </c>
      <c r="O163" s="12">
        <v>10.7</v>
      </c>
      <c r="P163" s="12">
        <v>28</v>
      </c>
      <c r="Q163" s="12">
        <v>10</v>
      </c>
      <c r="R163" s="12">
        <v>10910</v>
      </c>
      <c r="S163" s="11" t="s">
        <v>489</v>
      </c>
      <c r="T163" s="14">
        <v>4.8099999999999996</v>
      </c>
      <c r="U163" s="11" t="s">
        <v>376</v>
      </c>
      <c r="V163" s="11" t="s">
        <v>334</v>
      </c>
      <c r="X163" s="11" t="s">
        <v>45</v>
      </c>
      <c r="Y163" s="11" t="s">
        <v>320</v>
      </c>
      <c r="Z163" s="11" t="s">
        <v>361</v>
      </c>
      <c r="AA163" s="12">
        <v>0.174262</v>
      </c>
      <c r="AB163" s="11" t="s">
        <v>228</v>
      </c>
      <c r="AC163" s="11" t="s">
        <v>782</v>
      </c>
      <c r="AD163" s="11" t="s">
        <v>783</v>
      </c>
      <c r="AE163" s="11" t="s">
        <v>629</v>
      </c>
      <c r="AF163" s="11" t="s">
        <v>318</v>
      </c>
      <c r="AG163" s="11" t="s">
        <v>500</v>
      </c>
      <c r="AH163" s="11" t="s">
        <v>740</v>
      </c>
      <c r="AI163" s="14">
        <v>1.1399999999999999</v>
      </c>
      <c r="AJ163" s="11" t="s">
        <v>45</v>
      </c>
      <c r="AK163" s="11" t="s">
        <v>45</v>
      </c>
      <c r="AL163" s="11" t="s">
        <v>45</v>
      </c>
      <c r="AM163" s="11" t="s">
        <v>45</v>
      </c>
      <c r="AN163" s="11" t="s">
        <v>45</v>
      </c>
      <c r="AO163" s="11" t="s">
        <v>45</v>
      </c>
      <c r="AP163" s="11" t="s">
        <v>45</v>
      </c>
      <c r="AQ163" s="11" t="s">
        <v>45</v>
      </c>
      <c r="AR163" s="11" t="s">
        <v>45</v>
      </c>
      <c r="AS163" s="11" t="s">
        <v>45</v>
      </c>
      <c r="AT163" s="11" t="s">
        <v>45</v>
      </c>
      <c r="AU163" s="11" t="s">
        <v>45</v>
      </c>
      <c r="AV163" s="11" t="s">
        <v>45</v>
      </c>
      <c r="AW163" s="11" t="s">
        <v>45</v>
      </c>
      <c r="AX163" s="12">
        <v>0</v>
      </c>
      <c r="AY163" s="12">
        <v>1</v>
      </c>
    </row>
    <row r="164" spans="1:51">
      <c r="A164" s="11" t="s">
        <v>150</v>
      </c>
      <c r="B164" s="11" t="s">
        <v>666</v>
      </c>
      <c r="C164" s="11" t="s">
        <v>152</v>
      </c>
      <c r="D164" s="21" t="s">
        <v>667</v>
      </c>
      <c r="E164" s="11" t="s">
        <v>1113</v>
      </c>
      <c r="F164" s="25" t="s">
        <v>1109</v>
      </c>
      <c r="G164" s="23">
        <v>7316500</v>
      </c>
      <c r="H164" s="12">
        <v>1523000</v>
      </c>
      <c r="I164" s="11" t="s">
        <v>153</v>
      </c>
      <c r="J164" s="12">
        <v>521201</v>
      </c>
      <c r="K164" s="11" t="s">
        <v>668</v>
      </c>
      <c r="L164" s="13">
        <v>34757</v>
      </c>
      <c r="M164" s="13">
        <v>34785</v>
      </c>
      <c r="N164" s="12">
        <v>3</v>
      </c>
      <c r="O164" s="12">
        <v>10.7</v>
      </c>
      <c r="P164" s="12">
        <v>28</v>
      </c>
      <c r="Q164" s="12">
        <v>10</v>
      </c>
      <c r="R164" s="12">
        <v>10330</v>
      </c>
      <c r="S164" s="11" t="s">
        <v>221</v>
      </c>
      <c r="T164" s="14">
        <v>4.53</v>
      </c>
      <c r="U164" s="11" t="s">
        <v>578</v>
      </c>
      <c r="V164" s="11" t="s">
        <v>167</v>
      </c>
      <c r="X164" s="11" t="s">
        <v>45</v>
      </c>
      <c r="Y164" s="11" t="s">
        <v>557</v>
      </c>
      <c r="Z164" s="11" t="s">
        <v>784</v>
      </c>
      <c r="AA164" s="12">
        <v>0.66703400000000002</v>
      </c>
      <c r="AB164" s="11" t="s">
        <v>568</v>
      </c>
      <c r="AC164" s="11" t="s">
        <v>785</v>
      </c>
      <c r="AD164" s="11" t="s">
        <v>595</v>
      </c>
      <c r="AE164" s="11" t="s">
        <v>786</v>
      </c>
      <c r="AF164" s="11" t="s">
        <v>401</v>
      </c>
      <c r="AG164" s="11" t="s">
        <v>787</v>
      </c>
      <c r="AH164" s="11" t="s">
        <v>206</v>
      </c>
      <c r="AI164" s="14">
        <v>2.2000000000000002</v>
      </c>
      <c r="AJ164" s="11" t="s">
        <v>45</v>
      </c>
      <c r="AK164" s="11" t="s">
        <v>45</v>
      </c>
      <c r="AL164" s="11" t="s">
        <v>45</v>
      </c>
      <c r="AM164" s="11" t="s">
        <v>45</v>
      </c>
      <c r="AN164" s="11" t="s">
        <v>45</v>
      </c>
      <c r="AO164" s="11" t="s">
        <v>45</v>
      </c>
      <c r="AP164" s="11" t="s">
        <v>45</v>
      </c>
      <c r="AQ164" s="11" t="s">
        <v>45</v>
      </c>
      <c r="AR164" s="11" t="s">
        <v>45</v>
      </c>
      <c r="AS164" s="11" t="s">
        <v>45</v>
      </c>
      <c r="AT164" s="11" t="s">
        <v>45</v>
      </c>
      <c r="AU164" s="11" t="s">
        <v>45</v>
      </c>
      <c r="AV164" s="11" t="s">
        <v>45</v>
      </c>
      <c r="AW164" s="11" t="s">
        <v>45</v>
      </c>
      <c r="AX164" s="12">
        <v>0</v>
      </c>
      <c r="AY164" s="12">
        <v>0</v>
      </c>
    </row>
    <row r="165" spans="1:51">
      <c r="A165" s="11" t="s">
        <v>150</v>
      </c>
      <c r="B165" s="11" t="s">
        <v>666</v>
      </c>
      <c r="C165" s="11" t="s">
        <v>152</v>
      </c>
      <c r="D165" s="21" t="s">
        <v>667</v>
      </c>
      <c r="E165" s="11" t="s">
        <v>1113</v>
      </c>
      <c r="F165" s="25" t="s">
        <v>1109</v>
      </c>
      <c r="G165" s="23">
        <v>7316500</v>
      </c>
      <c r="H165" s="12">
        <v>1523000</v>
      </c>
      <c r="I165" s="11" t="s">
        <v>153</v>
      </c>
      <c r="J165" s="12">
        <v>521211</v>
      </c>
      <c r="K165" s="11" t="s">
        <v>668</v>
      </c>
      <c r="L165" s="13">
        <v>34785</v>
      </c>
      <c r="M165" s="13">
        <v>34813</v>
      </c>
      <c r="N165" s="12">
        <v>4</v>
      </c>
      <c r="O165" s="12">
        <v>10.7</v>
      </c>
      <c r="P165" s="12">
        <v>28</v>
      </c>
      <c r="Q165" s="12">
        <v>10</v>
      </c>
      <c r="R165" s="12">
        <v>5190</v>
      </c>
      <c r="S165" s="11" t="s">
        <v>303</v>
      </c>
      <c r="T165" s="14">
        <v>4.49</v>
      </c>
      <c r="U165" s="11" t="s">
        <v>744</v>
      </c>
      <c r="V165" s="11" t="s">
        <v>334</v>
      </c>
      <c r="X165" s="11" t="s">
        <v>45</v>
      </c>
      <c r="Y165" s="11" t="s">
        <v>306</v>
      </c>
      <c r="Z165" s="11" t="s">
        <v>307</v>
      </c>
      <c r="AA165" s="12">
        <v>0.41535</v>
      </c>
      <c r="AB165" s="11" t="s">
        <v>328</v>
      </c>
      <c r="AC165" s="11" t="s">
        <v>579</v>
      </c>
      <c r="AD165" s="11" t="s">
        <v>471</v>
      </c>
      <c r="AE165" s="11" t="s">
        <v>569</v>
      </c>
      <c r="AF165" s="11" t="s">
        <v>205</v>
      </c>
      <c r="AG165" s="11" t="s">
        <v>500</v>
      </c>
      <c r="AH165" s="11" t="s">
        <v>732</v>
      </c>
      <c r="AI165" s="14">
        <v>1.84</v>
      </c>
      <c r="AJ165" s="11" t="s">
        <v>45</v>
      </c>
      <c r="AK165" s="11" t="s">
        <v>45</v>
      </c>
      <c r="AL165" s="11" t="s">
        <v>45</v>
      </c>
      <c r="AM165" s="11" t="s">
        <v>45</v>
      </c>
      <c r="AN165" s="11" t="s">
        <v>45</v>
      </c>
      <c r="AO165" s="11" t="s">
        <v>45</v>
      </c>
      <c r="AP165" s="11" t="s">
        <v>45</v>
      </c>
      <c r="AQ165" s="11" t="s">
        <v>45</v>
      </c>
      <c r="AR165" s="11" t="s">
        <v>45</v>
      </c>
      <c r="AS165" s="11" t="s">
        <v>45</v>
      </c>
      <c r="AT165" s="11" t="s">
        <v>45</v>
      </c>
      <c r="AU165" s="11" t="s">
        <v>45</v>
      </c>
      <c r="AV165" s="11" t="s">
        <v>45</v>
      </c>
      <c r="AW165" s="11" t="s">
        <v>45</v>
      </c>
      <c r="AX165" s="12">
        <v>0</v>
      </c>
      <c r="AY165" s="12">
        <v>1</v>
      </c>
    </row>
    <row r="166" spans="1:51">
      <c r="A166" s="11" t="s">
        <v>150</v>
      </c>
      <c r="B166" s="11" t="s">
        <v>666</v>
      </c>
      <c r="C166" s="11" t="s">
        <v>152</v>
      </c>
      <c r="D166" s="21" t="s">
        <v>667</v>
      </c>
      <c r="E166" s="11" t="s">
        <v>1113</v>
      </c>
      <c r="F166" s="25" t="s">
        <v>1109</v>
      </c>
      <c r="G166" s="23">
        <v>7316500</v>
      </c>
      <c r="H166" s="12">
        <v>1523000</v>
      </c>
      <c r="I166" s="11" t="s">
        <v>153</v>
      </c>
      <c r="J166" s="12">
        <v>521221</v>
      </c>
      <c r="K166" s="11" t="s">
        <v>668</v>
      </c>
      <c r="L166" s="13">
        <v>34813</v>
      </c>
      <c r="M166" s="13">
        <v>34848</v>
      </c>
      <c r="N166" s="12">
        <v>5</v>
      </c>
      <c r="O166" s="12">
        <v>10.7</v>
      </c>
      <c r="P166" s="12">
        <v>35</v>
      </c>
      <c r="Q166" s="12">
        <v>10</v>
      </c>
      <c r="R166" s="12">
        <v>9370</v>
      </c>
      <c r="S166" s="11" t="s">
        <v>277</v>
      </c>
      <c r="T166" s="14">
        <v>5.23</v>
      </c>
      <c r="U166" s="11" t="s">
        <v>238</v>
      </c>
      <c r="V166" s="11" t="s">
        <v>157</v>
      </c>
      <c r="X166" s="11" t="s">
        <v>45</v>
      </c>
      <c r="Y166" s="11" t="s">
        <v>706</v>
      </c>
      <c r="Z166" s="11" t="s">
        <v>297</v>
      </c>
      <c r="AA166" s="12">
        <v>0.51868800000000004</v>
      </c>
      <c r="AB166" s="11" t="s">
        <v>577</v>
      </c>
      <c r="AC166" s="11" t="s">
        <v>788</v>
      </c>
      <c r="AD166" s="11" t="s">
        <v>789</v>
      </c>
      <c r="AE166" s="11" t="s">
        <v>525</v>
      </c>
      <c r="AF166" s="11" t="s">
        <v>200</v>
      </c>
      <c r="AG166" s="11" t="s">
        <v>500</v>
      </c>
      <c r="AH166" s="11" t="s">
        <v>790</v>
      </c>
      <c r="AI166" s="14">
        <v>2.68</v>
      </c>
      <c r="AJ166" s="11" t="s">
        <v>45</v>
      </c>
      <c r="AK166" s="11" t="s">
        <v>45</v>
      </c>
      <c r="AL166" s="11" t="s">
        <v>45</v>
      </c>
      <c r="AM166" s="11" t="s">
        <v>45</v>
      </c>
      <c r="AN166" s="11" t="s">
        <v>45</v>
      </c>
      <c r="AO166" s="11" t="s">
        <v>45</v>
      </c>
      <c r="AP166" s="11" t="s">
        <v>45</v>
      </c>
      <c r="AQ166" s="11" t="s">
        <v>45</v>
      </c>
      <c r="AR166" s="11" t="s">
        <v>45</v>
      </c>
      <c r="AS166" s="11" t="s">
        <v>45</v>
      </c>
      <c r="AT166" s="11" t="s">
        <v>45</v>
      </c>
      <c r="AU166" s="11" t="s">
        <v>45</v>
      </c>
      <c r="AV166" s="11" t="s">
        <v>45</v>
      </c>
      <c r="AW166" s="11" t="s">
        <v>45</v>
      </c>
      <c r="AX166" s="12">
        <v>0</v>
      </c>
      <c r="AY166" s="12">
        <v>2</v>
      </c>
    </row>
    <row r="167" spans="1:51">
      <c r="A167" s="11" t="s">
        <v>150</v>
      </c>
      <c r="B167" s="11" t="s">
        <v>666</v>
      </c>
      <c r="C167" s="11" t="s">
        <v>152</v>
      </c>
      <c r="D167" s="21" t="s">
        <v>667</v>
      </c>
      <c r="E167" s="11" t="s">
        <v>1113</v>
      </c>
      <c r="F167" s="25" t="s">
        <v>1109</v>
      </c>
      <c r="G167" s="23">
        <v>7316500</v>
      </c>
      <c r="H167" s="12">
        <v>1523000</v>
      </c>
      <c r="I167" s="11" t="s">
        <v>153</v>
      </c>
      <c r="J167" s="12">
        <v>521235</v>
      </c>
      <c r="K167" s="11" t="s">
        <v>668</v>
      </c>
      <c r="L167" s="13">
        <v>34848</v>
      </c>
      <c r="M167" s="13">
        <v>34877</v>
      </c>
      <c r="N167" s="12">
        <v>6</v>
      </c>
      <c r="O167" s="12">
        <v>7.75</v>
      </c>
      <c r="P167" s="12">
        <v>29</v>
      </c>
      <c r="Q167" s="12">
        <v>10</v>
      </c>
      <c r="R167" s="12">
        <v>16210</v>
      </c>
      <c r="S167" s="11" t="s">
        <v>174</v>
      </c>
      <c r="T167" s="14">
        <v>4.7699999999999996</v>
      </c>
      <c r="U167" s="11" t="s">
        <v>319</v>
      </c>
      <c r="V167" s="11" t="s">
        <v>273</v>
      </c>
      <c r="X167" s="11" t="s">
        <v>45</v>
      </c>
      <c r="Y167" s="11" t="s">
        <v>641</v>
      </c>
      <c r="Z167" s="11" t="s">
        <v>791</v>
      </c>
      <c r="AA167" s="12">
        <v>0.64888199999999996</v>
      </c>
      <c r="AB167" s="11" t="s">
        <v>792</v>
      </c>
      <c r="AC167" s="11" t="s">
        <v>526</v>
      </c>
      <c r="AD167" s="11" t="s">
        <v>793</v>
      </c>
      <c r="AE167" s="11" t="s">
        <v>479</v>
      </c>
      <c r="AF167" s="11" t="s">
        <v>516</v>
      </c>
      <c r="AG167" s="11" t="s">
        <v>529</v>
      </c>
      <c r="AH167" s="11" t="s">
        <v>193</v>
      </c>
      <c r="AI167" s="14">
        <v>2.44</v>
      </c>
      <c r="AJ167" s="11" t="s">
        <v>45</v>
      </c>
      <c r="AK167" s="11" t="s">
        <v>45</v>
      </c>
      <c r="AL167" s="11" t="s">
        <v>45</v>
      </c>
      <c r="AM167" s="11" t="s">
        <v>45</v>
      </c>
      <c r="AN167" s="11" t="s">
        <v>45</v>
      </c>
      <c r="AO167" s="11" t="s">
        <v>45</v>
      </c>
      <c r="AP167" s="11" t="s">
        <v>45</v>
      </c>
      <c r="AQ167" s="11" t="s">
        <v>45</v>
      </c>
      <c r="AR167" s="11" t="s">
        <v>45</v>
      </c>
      <c r="AS167" s="11" t="s">
        <v>45</v>
      </c>
      <c r="AT167" s="11" t="s">
        <v>45</v>
      </c>
      <c r="AU167" s="11" t="s">
        <v>45</v>
      </c>
      <c r="AV167" s="11" t="s">
        <v>45</v>
      </c>
      <c r="AW167" s="11" t="s">
        <v>45</v>
      </c>
      <c r="AX167" s="12">
        <v>0</v>
      </c>
      <c r="AY167" s="12">
        <v>0</v>
      </c>
    </row>
    <row r="168" spans="1:51">
      <c r="A168" s="11" t="s">
        <v>150</v>
      </c>
      <c r="B168" s="11" t="s">
        <v>666</v>
      </c>
      <c r="C168" s="11" t="s">
        <v>152</v>
      </c>
      <c r="D168" s="21" t="s">
        <v>667</v>
      </c>
      <c r="E168" s="11" t="s">
        <v>1113</v>
      </c>
      <c r="F168" s="25" t="s">
        <v>1109</v>
      </c>
      <c r="G168" s="23">
        <v>7316500</v>
      </c>
      <c r="H168" s="12">
        <v>1523000</v>
      </c>
      <c r="I168" s="11" t="s">
        <v>153</v>
      </c>
      <c r="J168" s="12">
        <v>521245</v>
      </c>
      <c r="K168" s="11" t="s">
        <v>668</v>
      </c>
      <c r="L168" s="13">
        <v>34877</v>
      </c>
      <c r="M168" s="13">
        <v>34912</v>
      </c>
      <c r="N168" s="12">
        <v>7</v>
      </c>
      <c r="O168" s="12">
        <v>7.75</v>
      </c>
      <c r="P168" s="12">
        <v>35</v>
      </c>
      <c r="Q168" s="12">
        <v>10</v>
      </c>
      <c r="R168" s="12">
        <v>8970</v>
      </c>
      <c r="S168" s="11" t="s">
        <v>423</v>
      </c>
      <c r="T168" s="14">
        <v>5.46</v>
      </c>
      <c r="U168" s="11" t="s">
        <v>440</v>
      </c>
      <c r="V168" s="11" t="s">
        <v>274</v>
      </c>
      <c r="W168" s="12">
        <v>5.0000000000000001E-3</v>
      </c>
      <c r="X168" s="11" t="s">
        <v>497</v>
      </c>
      <c r="Y168" s="11" t="s">
        <v>298</v>
      </c>
      <c r="Z168" s="11" t="s">
        <v>603</v>
      </c>
      <c r="AA168" s="12">
        <v>0.16043199999999999</v>
      </c>
      <c r="AB168" s="11" t="s">
        <v>206</v>
      </c>
      <c r="AC168" s="11" t="s">
        <v>769</v>
      </c>
      <c r="AD168" s="11" t="s">
        <v>794</v>
      </c>
      <c r="AE168" s="11" t="s">
        <v>367</v>
      </c>
      <c r="AF168" s="11" t="s">
        <v>205</v>
      </c>
      <c r="AG168" s="11" t="s">
        <v>367</v>
      </c>
      <c r="AH168" s="11" t="s">
        <v>205</v>
      </c>
      <c r="AI168" s="14">
        <v>1.18</v>
      </c>
      <c r="AJ168" s="11" t="s">
        <v>45</v>
      </c>
      <c r="AK168" s="11" t="s">
        <v>45</v>
      </c>
      <c r="AL168" s="11" t="s">
        <v>45</v>
      </c>
      <c r="AM168" s="11" t="s">
        <v>45</v>
      </c>
      <c r="AN168" s="11" t="s">
        <v>45</v>
      </c>
      <c r="AO168" s="11" t="s">
        <v>45</v>
      </c>
      <c r="AP168" s="11" t="s">
        <v>45</v>
      </c>
      <c r="AQ168" s="11" t="s">
        <v>45</v>
      </c>
      <c r="AR168" s="11" t="s">
        <v>45</v>
      </c>
      <c r="AS168" s="11" t="s">
        <v>45</v>
      </c>
      <c r="AT168" s="11" t="s">
        <v>45</v>
      </c>
      <c r="AU168" s="11" t="s">
        <v>45</v>
      </c>
      <c r="AV168" s="11" t="s">
        <v>45</v>
      </c>
      <c r="AW168" s="11" t="s">
        <v>45</v>
      </c>
      <c r="AX168" s="12">
        <v>0</v>
      </c>
      <c r="AY168" s="12">
        <v>0</v>
      </c>
    </row>
    <row r="169" spans="1:51">
      <c r="A169" s="11" t="s">
        <v>150</v>
      </c>
      <c r="B169" s="11" t="s">
        <v>666</v>
      </c>
      <c r="C169" s="11" t="s">
        <v>152</v>
      </c>
      <c r="D169" s="21" t="s">
        <v>667</v>
      </c>
      <c r="E169" s="11" t="s">
        <v>1113</v>
      </c>
      <c r="F169" s="25" t="s">
        <v>1109</v>
      </c>
      <c r="G169" s="23">
        <v>7316500</v>
      </c>
      <c r="H169" s="12">
        <v>1523000</v>
      </c>
      <c r="I169" s="11" t="s">
        <v>153</v>
      </c>
      <c r="J169" s="12">
        <v>521251</v>
      </c>
      <c r="K169" s="11" t="s">
        <v>668</v>
      </c>
      <c r="L169" s="13">
        <v>34912</v>
      </c>
      <c r="M169" s="13">
        <v>34939</v>
      </c>
      <c r="N169" s="12">
        <v>8</v>
      </c>
      <c r="O169" s="12">
        <v>7.75</v>
      </c>
      <c r="P169" s="12">
        <v>27</v>
      </c>
      <c r="Q169" s="12">
        <v>10</v>
      </c>
      <c r="R169" s="12">
        <v>4030</v>
      </c>
      <c r="S169" s="11" t="s">
        <v>368</v>
      </c>
      <c r="T169" s="14">
        <v>5.43</v>
      </c>
      <c r="U169" s="11" t="s">
        <v>207</v>
      </c>
      <c r="V169" s="11" t="s">
        <v>274</v>
      </c>
      <c r="W169" s="12">
        <v>0.01</v>
      </c>
      <c r="X169" s="11" t="s">
        <v>574</v>
      </c>
      <c r="Y169" s="11" t="s">
        <v>363</v>
      </c>
      <c r="Z169" s="11" t="s">
        <v>220</v>
      </c>
      <c r="AA169" s="12">
        <v>0.134128</v>
      </c>
      <c r="AB169" s="11" t="s">
        <v>282</v>
      </c>
      <c r="AC169" s="11" t="s">
        <v>686</v>
      </c>
      <c r="AD169" s="11" t="s">
        <v>396</v>
      </c>
      <c r="AE169" s="11" t="s">
        <v>525</v>
      </c>
      <c r="AF169" s="11" t="s">
        <v>160</v>
      </c>
      <c r="AG169" s="11" t="s">
        <v>279</v>
      </c>
      <c r="AH169" s="11" t="s">
        <v>208</v>
      </c>
      <c r="AI169" s="14">
        <v>1.18</v>
      </c>
      <c r="AJ169" s="11" t="s">
        <v>45</v>
      </c>
      <c r="AK169" s="11" t="s">
        <v>45</v>
      </c>
      <c r="AL169" s="11" t="s">
        <v>45</v>
      </c>
      <c r="AM169" s="11" t="s">
        <v>45</v>
      </c>
      <c r="AN169" s="11" t="s">
        <v>45</v>
      </c>
      <c r="AO169" s="11" t="s">
        <v>45</v>
      </c>
      <c r="AP169" s="11" t="s">
        <v>45</v>
      </c>
      <c r="AQ169" s="11" t="s">
        <v>45</v>
      </c>
      <c r="AR169" s="11" t="s">
        <v>45</v>
      </c>
      <c r="AS169" s="11" t="s">
        <v>45</v>
      </c>
      <c r="AT169" s="11" t="s">
        <v>45</v>
      </c>
      <c r="AU169" s="11" t="s">
        <v>45</v>
      </c>
      <c r="AV169" s="11" t="s">
        <v>45</v>
      </c>
      <c r="AW169" s="11" t="s">
        <v>45</v>
      </c>
      <c r="AX169" s="12">
        <v>0</v>
      </c>
      <c r="AY169" s="12">
        <v>1</v>
      </c>
    </row>
    <row r="170" spans="1:51">
      <c r="A170" s="11" t="s">
        <v>150</v>
      </c>
      <c r="B170" s="11" t="s">
        <v>666</v>
      </c>
      <c r="C170" s="11" t="s">
        <v>152</v>
      </c>
      <c r="D170" s="21" t="s">
        <v>667</v>
      </c>
      <c r="E170" s="11" t="s">
        <v>1113</v>
      </c>
      <c r="F170" s="25" t="s">
        <v>1109</v>
      </c>
      <c r="G170" s="23">
        <v>7316500</v>
      </c>
      <c r="H170" s="12">
        <v>1523000</v>
      </c>
      <c r="I170" s="11" t="s">
        <v>153</v>
      </c>
      <c r="J170" s="12">
        <v>521263</v>
      </c>
      <c r="K170" s="11" t="s">
        <v>668</v>
      </c>
      <c r="L170" s="13">
        <v>34939</v>
      </c>
      <c r="M170" s="13">
        <v>34967</v>
      </c>
      <c r="N170" s="12">
        <v>9</v>
      </c>
      <c r="O170" s="12">
        <v>7.75</v>
      </c>
      <c r="P170" s="12">
        <v>28</v>
      </c>
      <c r="Q170" s="12">
        <v>10</v>
      </c>
      <c r="R170" s="12">
        <v>2590</v>
      </c>
      <c r="S170" s="11" t="s">
        <v>303</v>
      </c>
      <c r="T170" s="14">
        <v>5.39</v>
      </c>
      <c r="U170" s="11" t="s">
        <v>207</v>
      </c>
      <c r="V170" s="11" t="s">
        <v>274</v>
      </c>
      <c r="X170" s="11" t="s">
        <v>45</v>
      </c>
      <c r="Y170" s="11" t="s">
        <v>686</v>
      </c>
      <c r="Z170" s="11" t="s">
        <v>206</v>
      </c>
      <c r="AA170" s="12">
        <v>0.52534999999999998</v>
      </c>
      <c r="AB170" s="11" t="s">
        <v>227</v>
      </c>
      <c r="AC170" s="11" t="s">
        <v>579</v>
      </c>
      <c r="AD170" s="11" t="s">
        <v>462</v>
      </c>
      <c r="AE170" s="11" t="s">
        <v>525</v>
      </c>
      <c r="AF170" s="11" t="s">
        <v>210</v>
      </c>
      <c r="AG170" s="11" t="s">
        <v>584</v>
      </c>
      <c r="AH170" s="11" t="s">
        <v>230</v>
      </c>
      <c r="AI170" s="14">
        <v>1.81</v>
      </c>
      <c r="AJ170" s="11" t="s">
        <v>45</v>
      </c>
      <c r="AK170" s="11" t="s">
        <v>45</v>
      </c>
      <c r="AL170" s="11" t="s">
        <v>45</v>
      </c>
      <c r="AM170" s="11" t="s">
        <v>45</v>
      </c>
      <c r="AN170" s="11" t="s">
        <v>45</v>
      </c>
      <c r="AO170" s="11" t="s">
        <v>45</v>
      </c>
      <c r="AP170" s="11" t="s">
        <v>45</v>
      </c>
      <c r="AQ170" s="11" t="s">
        <v>45</v>
      </c>
      <c r="AR170" s="11" t="s">
        <v>45</v>
      </c>
      <c r="AS170" s="11" t="s">
        <v>45</v>
      </c>
      <c r="AT170" s="11" t="s">
        <v>45</v>
      </c>
      <c r="AU170" s="11" t="s">
        <v>45</v>
      </c>
      <c r="AV170" s="11" t="s">
        <v>45</v>
      </c>
      <c r="AW170" s="11" t="s">
        <v>45</v>
      </c>
      <c r="AX170" s="12">
        <v>0</v>
      </c>
      <c r="AY170" s="12">
        <v>1</v>
      </c>
    </row>
    <row r="171" spans="1:51">
      <c r="A171" s="11" t="s">
        <v>150</v>
      </c>
      <c r="B171" s="11" t="s">
        <v>666</v>
      </c>
      <c r="C171" s="11" t="s">
        <v>152</v>
      </c>
      <c r="D171" s="21" t="s">
        <v>667</v>
      </c>
      <c r="E171" s="11" t="s">
        <v>1113</v>
      </c>
      <c r="F171" s="25" t="s">
        <v>1109</v>
      </c>
      <c r="G171" s="23">
        <v>7316500</v>
      </c>
      <c r="H171" s="12">
        <v>1523000</v>
      </c>
      <c r="I171" s="11" t="s">
        <v>153</v>
      </c>
      <c r="J171" s="12">
        <v>521273</v>
      </c>
      <c r="K171" s="11" t="s">
        <v>668</v>
      </c>
      <c r="L171" s="13">
        <v>34967</v>
      </c>
      <c r="M171" s="13">
        <v>35002</v>
      </c>
      <c r="N171" s="12">
        <v>10</v>
      </c>
      <c r="O171" s="12">
        <v>10.7</v>
      </c>
      <c r="P171" s="12">
        <v>35</v>
      </c>
      <c r="Q171" s="12">
        <v>10</v>
      </c>
      <c r="R171" s="12">
        <v>14810</v>
      </c>
      <c r="S171" s="11" t="s">
        <v>465</v>
      </c>
      <c r="T171" s="14">
        <v>5.25</v>
      </c>
      <c r="U171" s="11" t="s">
        <v>238</v>
      </c>
      <c r="V171" s="11" t="s">
        <v>157</v>
      </c>
      <c r="X171" s="11" t="s">
        <v>45</v>
      </c>
      <c r="Y171" s="11" t="s">
        <v>410</v>
      </c>
      <c r="Z171" s="11" t="s">
        <v>227</v>
      </c>
      <c r="AA171" s="12">
        <v>0.14072999999999999</v>
      </c>
      <c r="AB171" s="11" t="s">
        <v>328</v>
      </c>
      <c r="AC171" s="11" t="s">
        <v>795</v>
      </c>
      <c r="AD171" s="11" t="s">
        <v>796</v>
      </c>
      <c r="AE171" s="11" t="s">
        <v>525</v>
      </c>
      <c r="AF171" s="11" t="s">
        <v>617</v>
      </c>
      <c r="AG171" s="11" t="s">
        <v>500</v>
      </c>
      <c r="AH171" s="11" t="s">
        <v>797</v>
      </c>
      <c r="AI171" s="14">
        <v>1.52</v>
      </c>
      <c r="AJ171" s="11" t="s">
        <v>45</v>
      </c>
      <c r="AK171" s="11" t="s">
        <v>45</v>
      </c>
      <c r="AL171" s="11" t="s">
        <v>45</v>
      </c>
      <c r="AM171" s="11" t="s">
        <v>45</v>
      </c>
      <c r="AN171" s="11" t="s">
        <v>45</v>
      </c>
      <c r="AO171" s="11" t="s">
        <v>45</v>
      </c>
      <c r="AP171" s="11" t="s">
        <v>45</v>
      </c>
      <c r="AQ171" s="11" t="s">
        <v>45</v>
      </c>
      <c r="AR171" s="11" t="s">
        <v>45</v>
      </c>
      <c r="AS171" s="11" t="s">
        <v>45</v>
      </c>
      <c r="AT171" s="11" t="s">
        <v>45</v>
      </c>
      <c r="AU171" s="11" t="s">
        <v>45</v>
      </c>
      <c r="AV171" s="11" t="s">
        <v>45</v>
      </c>
      <c r="AW171" s="11" t="s">
        <v>45</v>
      </c>
      <c r="AX171" s="12">
        <v>0</v>
      </c>
      <c r="AY171" s="12">
        <v>2</v>
      </c>
    </row>
    <row r="172" spans="1:51">
      <c r="A172" s="11" t="s">
        <v>150</v>
      </c>
      <c r="B172" s="11" t="s">
        <v>666</v>
      </c>
      <c r="C172" s="11" t="s">
        <v>152</v>
      </c>
      <c r="D172" s="21" t="s">
        <v>667</v>
      </c>
      <c r="E172" s="11" t="s">
        <v>1113</v>
      </c>
      <c r="F172" s="25" t="s">
        <v>1109</v>
      </c>
      <c r="G172" s="23">
        <v>7316500</v>
      </c>
      <c r="H172" s="12">
        <v>1523000</v>
      </c>
      <c r="I172" s="11" t="s">
        <v>153</v>
      </c>
      <c r="J172" s="12">
        <v>521281</v>
      </c>
      <c r="K172" s="11" t="s">
        <v>668</v>
      </c>
      <c r="L172" s="13">
        <v>35002</v>
      </c>
      <c r="M172" s="13">
        <v>35029</v>
      </c>
      <c r="N172" s="12">
        <v>11</v>
      </c>
      <c r="O172" s="12">
        <v>10.7</v>
      </c>
      <c r="P172" s="12">
        <v>27</v>
      </c>
      <c r="Q172" s="12">
        <v>10</v>
      </c>
      <c r="R172" s="12">
        <v>4610</v>
      </c>
      <c r="S172" s="11" t="s">
        <v>341</v>
      </c>
      <c r="T172" s="14">
        <v>5.45</v>
      </c>
      <c r="U172" s="11" t="s">
        <v>207</v>
      </c>
      <c r="V172" s="11" t="s">
        <v>274</v>
      </c>
      <c r="W172" s="12">
        <v>4.0000000000000001E-3</v>
      </c>
      <c r="X172" s="11" t="s">
        <v>237</v>
      </c>
      <c r="Y172" s="11" t="s">
        <v>171</v>
      </c>
      <c r="Z172" s="11" t="s">
        <v>205</v>
      </c>
      <c r="AA172" s="12">
        <v>5.8285999999999998E-2</v>
      </c>
      <c r="AB172" s="11" t="s">
        <v>260</v>
      </c>
      <c r="AC172" s="11" t="s">
        <v>355</v>
      </c>
      <c r="AD172" s="11" t="s">
        <v>203</v>
      </c>
      <c r="AE172" s="11" t="s">
        <v>525</v>
      </c>
      <c r="AF172" s="11" t="s">
        <v>192</v>
      </c>
      <c r="AG172" s="11" t="s">
        <v>500</v>
      </c>
      <c r="AH172" s="11" t="s">
        <v>619</v>
      </c>
      <c r="AI172" s="14">
        <v>0.71</v>
      </c>
      <c r="AJ172" s="11" t="s">
        <v>45</v>
      </c>
      <c r="AK172" s="11" t="s">
        <v>45</v>
      </c>
      <c r="AL172" s="11" t="s">
        <v>45</v>
      </c>
      <c r="AM172" s="11" t="s">
        <v>45</v>
      </c>
      <c r="AN172" s="11" t="s">
        <v>45</v>
      </c>
      <c r="AO172" s="11" t="s">
        <v>45</v>
      </c>
      <c r="AP172" s="11" t="s">
        <v>45</v>
      </c>
      <c r="AQ172" s="11" t="s">
        <v>45</v>
      </c>
      <c r="AR172" s="11" t="s">
        <v>45</v>
      </c>
      <c r="AS172" s="11" t="s">
        <v>45</v>
      </c>
      <c r="AT172" s="11" t="s">
        <v>45</v>
      </c>
      <c r="AU172" s="11" t="s">
        <v>45</v>
      </c>
      <c r="AV172" s="11" t="s">
        <v>45</v>
      </c>
      <c r="AW172" s="11" t="s">
        <v>45</v>
      </c>
      <c r="AX172" s="12">
        <v>0</v>
      </c>
      <c r="AY172" s="12">
        <v>2</v>
      </c>
    </row>
    <row r="173" spans="1:51">
      <c r="A173" s="11" t="s">
        <v>150</v>
      </c>
      <c r="B173" s="11" t="s">
        <v>666</v>
      </c>
      <c r="C173" s="11" t="s">
        <v>152</v>
      </c>
      <c r="D173" s="21" t="s">
        <v>667</v>
      </c>
      <c r="E173" s="11" t="s">
        <v>1113</v>
      </c>
      <c r="F173" s="25" t="s">
        <v>1109</v>
      </c>
      <c r="G173" s="23">
        <v>7316500</v>
      </c>
      <c r="H173" s="12">
        <v>1523000</v>
      </c>
      <c r="I173" s="11" t="s">
        <v>153</v>
      </c>
      <c r="J173" s="12">
        <v>521291</v>
      </c>
      <c r="K173" s="11" t="s">
        <v>668</v>
      </c>
      <c r="L173" s="13">
        <v>35029</v>
      </c>
      <c r="M173" s="13">
        <v>35060</v>
      </c>
      <c r="N173" s="12">
        <v>12</v>
      </c>
      <c r="O173" s="12">
        <v>10.7</v>
      </c>
      <c r="P173" s="12">
        <v>31</v>
      </c>
      <c r="Q173" s="12">
        <v>10</v>
      </c>
      <c r="R173" s="12">
        <v>3110</v>
      </c>
      <c r="S173" s="11" t="s">
        <v>167</v>
      </c>
      <c r="T173" s="14">
        <v>5.23</v>
      </c>
      <c r="U173" s="11" t="s">
        <v>238</v>
      </c>
      <c r="V173" s="11" t="s">
        <v>274</v>
      </c>
      <c r="X173" s="11" t="s">
        <v>45</v>
      </c>
      <c r="Y173" s="11" t="s">
        <v>190</v>
      </c>
      <c r="Z173" s="11" t="s">
        <v>382</v>
      </c>
      <c r="AA173" s="12">
        <v>0.124738</v>
      </c>
      <c r="AB173" s="11" t="s">
        <v>552</v>
      </c>
      <c r="AC173" s="11" t="s">
        <v>798</v>
      </c>
      <c r="AD173" s="11" t="s">
        <v>799</v>
      </c>
      <c r="AE173" s="11" t="s">
        <v>525</v>
      </c>
      <c r="AF173" s="11" t="s">
        <v>383</v>
      </c>
      <c r="AG173" s="11" t="s">
        <v>500</v>
      </c>
      <c r="AH173" s="11" t="s">
        <v>306</v>
      </c>
      <c r="AI173" s="14">
        <v>2.29</v>
      </c>
      <c r="AJ173" s="11" t="s">
        <v>45</v>
      </c>
      <c r="AK173" s="11" t="s">
        <v>45</v>
      </c>
      <c r="AL173" s="11" t="s">
        <v>45</v>
      </c>
      <c r="AM173" s="11" t="s">
        <v>45</v>
      </c>
      <c r="AN173" s="11" t="s">
        <v>45</v>
      </c>
      <c r="AO173" s="11" t="s">
        <v>45</v>
      </c>
      <c r="AP173" s="11" t="s">
        <v>45</v>
      </c>
      <c r="AQ173" s="11" t="s">
        <v>45</v>
      </c>
      <c r="AR173" s="11" t="s">
        <v>45</v>
      </c>
      <c r="AS173" s="11" t="s">
        <v>45</v>
      </c>
      <c r="AT173" s="11" t="s">
        <v>45</v>
      </c>
      <c r="AU173" s="11" t="s">
        <v>45</v>
      </c>
      <c r="AV173" s="11" t="s">
        <v>45</v>
      </c>
      <c r="AW173" s="11" t="s">
        <v>45</v>
      </c>
      <c r="AX173" s="12">
        <v>0</v>
      </c>
      <c r="AY173" s="12">
        <v>2</v>
      </c>
    </row>
    <row r="174" spans="1:51">
      <c r="A174" s="11" t="s">
        <v>150</v>
      </c>
      <c r="B174" s="11" t="s">
        <v>666</v>
      </c>
      <c r="C174" s="11" t="s">
        <v>152</v>
      </c>
      <c r="D174" s="21" t="s">
        <v>667</v>
      </c>
      <c r="E174" s="11" t="s">
        <v>1113</v>
      </c>
      <c r="F174" s="25" t="s">
        <v>1109</v>
      </c>
      <c r="G174" s="23">
        <v>7316500</v>
      </c>
      <c r="H174" s="12">
        <v>1523000</v>
      </c>
      <c r="I174" s="11" t="s">
        <v>153</v>
      </c>
      <c r="J174" s="12">
        <v>521307</v>
      </c>
      <c r="K174" s="11" t="s">
        <v>668</v>
      </c>
      <c r="L174" s="13">
        <v>35060</v>
      </c>
      <c r="M174" s="13">
        <v>35093</v>
      </c>
      <c r="N174" s="12">
        <v>1</v>
      </c>
      <c r="O174" s="12">
        <v>10.7</v>
      </c>
      <c r="P174" s="12">
        <v>33</v>
      </c>
      <c r="Q174" s="12">
        <v>10</v>
      </c>
      <c r="R174" s="12">
        <v>2770</v>
      </c>
      <c r="S174" s="11" t="s">
        <v>260</v>
      </c>
      <c r="T174" s="14">
        <v>4.7</v>
      </c>
      <c r="U174" s="11" t="s">
        <v>559</v>
      </c>
      <c r="V174" s="11" t="s">
        <v>157</v>
      </c>
      <c r="X174" s="11" t="s">
        <v>45</v>
      </c>
      <c r="Y174" s="11" t="s">
        <v>240</v>
      </c>
      <c r="Z174" s="11" t="s">
        <v>332</v>
      </c>
      <c r="AA174" s="12">
        <v>0.49885200000000002</v>
      </c>
      <c r="AB174" s="11" t="s">
        <v>292</v>
      </c>
      <c r="AC174" s="11" t="s">
        <v>800</v>
      </c>
      <c r="AD174" s="11" t="s">
        <v>565</v>
      </c>
      <c r="AE174" s="11" t="s">
        <v>525</v>
      </c>
      <c r="AF174" s="11" t="s">
        <v>171</v>
      </c>
      <c r="AG174" s="11" t="s">
        <v>340</v>
      </c>
      <c r="AH174" s="11" t="s">
        <v>274</v>
      </c>
      <c r="AI174" s="14">
        <v>2.2200000000000002</v>
      </c>
      <c r="AJ174" s="11" t="s">
        <v>45</v>
      </c>
      <c r="AK174" s="11" t="s">
        <v>45</v>
      </c>
      <c r="AL174" s="11" t="s">
        <v>45</v>
      </c>
      <c r="AM174" s="11" t="s">
        <v>45</v>
      </c>
      <c r="AN174" s="11" t="s">
        <v>45</v>
      </c>
      <c r="AO174" s="11" t="s">
        <v>45</v>
      </c>
      <c r="AP174" s="11" t="s">
        <v>45</v>
      </c>
      <c r="AQ174" s="11" t="s">
        <v>45</v>
      </c>
      <c r="AR174" s="11" t="s">
        <v>45</v>
      </c>
      <c r="AS174" s="11" t="s">
        <v>45</v>
      </c>
      <c r="AT174" s="11" t="s">
        <v>45</v>
      </c>
      <c r="AU174" s="11" t="s">
        <v>45</v>
      </c>
      <c r="AV174" s="11" t="s">
        <v>45</v>
      </c>
      <c r="AW174" s="11" t="s">
        <v>45</v>
      </c>
      <c r="AX174" s="12">
        <v>0</v>
      </c>
      <c r="AY174" s="12">
        <v>1</v>
      </c>
    </row>
    <row r="175" spans="1:51">
      <c r="A175" s="11" t="s">
        <v>150</v>
      </c>
      <c r="B175" s="11" t="s">
        <v>666</v>
      </c>
      <c r="C175" s="11" t="s">
        <v>152</v>
      </c>
      <c r="D175" s="21" t="s">
        <v>667</v>
      </c>
      <c r="E175" s="11" t="s">
        <v>1113</v>
      </c>
      <c r="F175" s="25" t="s">
        <v>1109</v>
      </c>
      <c r="G175" s="23">
        <v>7316500</v>
      </c>
      <c r="H175" s="12">
        <v>1523000</v>
      </c>
      <c r="I175" s="11" t="s">
        <v>153</v>
      </c>
      <c r="J175" s="12">
        <v>521317</v>
      </c>
      <c r="K175" s="11" t="s">
        <v>668</v>
      </c>
      <c r="L175" s="13">
        <v>35093</v>
      </c>
      <c r="M175" s="13">
        <v>35121</v>
      </c>
      <c r="N175" s="12">
        <v>2</v>
      </c>
      <c r="O175" s="12">
        <v>10.7</v>
      </c>
      <c r="P175" s="12">
        <v>28</v>
      </c>
      <c r="Q175" s="12">
        <v>10</v>
      </c>
      <c r="R175" s="12">
        <v>1730</v>
      </c>
      <c r="S175" s="11" t="s">
        <v>334</v>
      </c>
      <c r="T175" s="14">
        <v>4.67</v>
      </c>
      <c r="U175" s="11" t="s">
        <v>367</v>
      </c>
      <c r="V175" s="11" t="s">
        <v>274</v>
      </c>
      <c r="X175" s="11" t="s">
        <v>45</v>
      </c>
      <c r="Y175" s="11" t="s">
        <v>160</v>
      </c>
      <c r="Z175" s="11" t="s">
        <v>205</v>
      </c>
      <c r="AA175" s="12">
        <v>0.17627399999999999</v>
      </c>
      <c r="AB175" s="11" t="s">
        <v>167</v>
      </c>
      <c r="AC175" s="11" t="s">
        <v>801</v>
      </c>
      <c r="AD175" s="11" t="s">
        <v>408</v>
      </c>
      <c r="AE175" s="11" t="s">
        <v>510</v>
      </c>
      <c r="AF175" s="11" t="s">
        <v>179</v>
      </c>
      <c r="AG175" s="11" t="s">
        <v>802</v>
      </c>
      <c r="AH175" s="11" t="s">
        <v>208</v>
      </c>
      <c r="AI175" s="14">
        <v>1.34</v>
      </c>
      <c r="AJ175" s="11" t="s">
        <v>45</v>
      </c>
      <c r="AK175" s="11" t="s">
        <v>45</v>
      </c>
      <c r="AL175" s="11" t="s">
        <v>45</v>
      </c>
      <c r="AM175" s="11" t="s">
        <v>45</v>
      </c>
      <c r="AN175" s="11" t="s">
        <v>45</v>
      </c>
      <c r="AO175" s="11" t="s">
        <v>45</v>
      </c>
      <c r="AP175" s="11" t="s">
        <v>45</v>
      </c>
      <c r="AQ175" s="11" t="s">
        <v>45</v>
      </c>
      <c r="AR175" s="11" t="s">
        <v>45</v>
      </c>
      <c r="AS175" s="11" t="s">
        <v>45</v>
      </c>
      <c r="AT175" s="11" t="s">
        <v>45</v>
      </c>
      <c r="AU175" s="11" t="s">
        <v>45</v>
      </c>
      <c r="AV175" s="11" t="s">
        <v>45</v>
      </c>
      <c r="AW175" s="11" t="s">
        <v>45</v>
      </c>
      <c r="AX175" s="12">
        <v>0</v>
      </c>
      <c r="AY175" s="12">
        <v>0</v>
      </c>
    </row>
    <row r="176" spans="1:51">
      <c r="A176" s="11" t="s">
        <v>150</v>
      </c>
      <c r="B176" s="11" t="s">
        <v>666</v>
      </c>
      <c r="C176" s="11" t="s">
        <v>152</v>
      </c>
      <c r="D176" s="21" t="s">
        <v>667</v>
      </c>
      <c r="E176" s="11" t="s">
        <v>1113</v>
      </c>
      <c r="F176" s="25" t="s">
        <v>1109</v>
      </c>
      <c r="G176" s="23">
        <v>7316500</v>
      </c>
      <c r="H176" s="12">
        <v>1523000</v>
      </c>
      <c r="I176" s="11" t="s">
        <v>153</v>
      </c>
      <c r="J176" s="12">
        <v>521327</v>
      </c>
      <c r="K176" s="11" t="s">
        <v>668</v>
      </c>
      <c r="L176" s="13">
        <v>35121</v>
      </c>
      <c r="M176" s="13">
        <v>35149</v>
      </c>
      <c r="N176" s="12">
        <v>3</v>
      </c>
      <c r="O176" s="12">
        <v>10.7</v>
      </c>
      <c r="P176" s="12">
        <v>28</v>
      </c>
      <c r="Q176" s="12">
        <v>10</v>
      </c>
      <c r="R176" s="12">
        <v>670</v>
      </c>
      <c r="S176" s="11" t="s">
        <v>157</v>
      </c>
      <c r="T176" s="14">
        <v>4.88</v>
      </c>
      <c r="U176" s="11" t="s">
        <v>279</v>
      </c>
      <c r="V176" s="11" t="s">
        <v>420</v>
      </c>
      <c r="X176" s="11" t="s">
        <v>45</v>
      </c>
      <c r="Y176" s="11" t="s">
        <v>491</v>
      </c>
      <c r="Z176" s="11" t="s">
        <v>552</v>
      </c>
      <c r="AA176" s="12">
        <v>0.46450000000000002</v>
      </c>
      <c r="AB176" s="11" t="s">
        <v>167</v>
      </c>
      <c r="AC176" s="11" t="s">
        <v>803</v>
      </c>
      <c r="AD176" s="11" t="s">
        <v>318</v>
      </c>
      <c r="AE176" s="11" t="s">
        <v>525</v>
      </c>
      <c r="AF176" s="11" t="s">
        <v>616</v>
      </c>
      <c r="AG176" s="11" t="s">
        <v>500</v>
      </c>
      <c r="AH176" s="11" t="s">
        <v>804</v>
      </c>
      <c r="AI176" s="14">
        <v>3.24</v>
      </c>
      <c r="AJ176" s="11" t="s">
        <v>45</v>
      </c>
      <c r="AK176" s="11" t="s">
        <v>45</v>
      </c>
      <c r="AL176" s="11" t="s">
        <v>45</v>
      </c>
      <c r="AM176" s="11" t="s">
        <v>45</v>
      </c>
      <c r="AN176" s="11" t="s">
        <v>45</v>
      </c>
      <c r="AO176" s="11" t="s">
        <v>45</v>
      </c>
      <c r="AP176" s="11" t="s">
        <v>45</v>
      </c>
      <c r="AQ176" s="11" t="s">
        <v>45</v>
      </c>
      <c r="AR176" s="11" t="s">
        <v>45</v>
      </c>
      <c r="AS176" s="11" t="s">
        <v>45</v>
      </c>
      <c r="AT176" s="11" t="s">
        <v>45</v>
      </c>
      <c r="AU176" s="11" t="s">
        <v>45</v>
      </c>
      <c r="AV176" s="11" t="s">
        <v>45</v>
      </c>
      <c r="AW176" s="11" t="s">
        <v>45</v>
      </c>
      <c r="AX176" s="12">
        <v>0</v>
      </c>
      <c r="AY176" s="12">
        <v>2</v>
      </c>
    </row>
    <row r="177" spans="1:51">
      <c r="A177" s="11" t="s">
        <v>150</v>
      </c>
      <c r="B177" s="11" t="s">
        <v>666</v>
      </c>
      <c r="C177" s="11" t="s">
        <v>152</v>
      </c>
      <c r="D177" s="21" t="s">
        <v>667</v>
      </c>
      <c r="E177" s="11" t="s">
        <v>1113</v>
      </c>
      <c r="F177" s="25" t="s">
        <v>1109</v>
      </c>
      <c r="G177" s="23">
        <v>7316500</v>
      </c>
      <c r="H177" s="12">
        <v>1523000</v>
      </c>
      <c r="I177" s="11" t="s">
        <v>153</v>
      </c>
      <c r="J177" s="12">
        <v>521337</v>
      </c>
      <c r="K177" s="11" t="s">
        <v>668</v>
      </c>
      <c r="L177" s="13">
        <v>35149</v>
      </c>
      <c r="M177" s="13">
        <v>35184</v>
      </c>
      <c r="N177" s="12">
        <v>4</v>
      </c>
      <c r="O177" s="12">
        <v>10.7</v>
      </c>
      <c r="P177" s="12">
        <v>35</v>
      </c>
      <c r="Q177" s="12">
        <v>10</v>
      </c>
      <c r="R177" s="12">
        <v>9270</v>
      </c>
      <c r="S177" s="11" t="s">
        <v>277</v>
      </c>
      <c r="T177" s="14">
        <v>4.7300000000000004</v>
      </c>
      <c r="U177" s="11" t="s">
        <v>252</v>
      </c>
      <c r="V177" s="11" t="s">
        <v>334</v>
      </c>
      <c r="X177" s="11" t="s">
        <v>45</v>
      </c>
      <c r="Y177" s="11" t="s">
        <v>539</v>
      </c>
      <c r="Z177" s="11" t="s">
        <v>805</v>
      </c>
      <c r="AA177" s="12">
        <v>0.61063999999999996</v>
      </c>
      <c r="AB177" s="11" t="s">
        <v>296</v>
      </c>
      <c r="AC177" s="11" t="s">
        <v>644</v>
      </c>
      <c r="AD177" s="11" t="s">
        <v>806</v>
      </c>
      <c r="AE177" s="11" t="s">
        <v>525</v>
      </c>
      <c r="AF177" s="11" t="s">
        <v>200</v>
      </c>
      <c r="AG177" s="11" t="s">
        <v>500</v>
      </c>
      <c r="AH177" s="11" t="s">
        <v>790</v>
      </c>
      <c r="AI177" s="14">
        <v>3.21</v>
      </c>
      <c r="AJ177" s="11" t="s">
        <v>45</v>
      </c>
      <c r="AK177" s="11" t="s">
        <v>45</v>
      </c>
      <c r="AL177" s="11" t="s">
        <v>45</v>
      </c>
      <c r="AM177" s="11" t="s">
        <v>45</v>
      </c>
      <c r="AN177" s="11" t="s">
        <v>45</v>
      </c>
      <c r="AO177" s="11" t="s">
        <v>45</v>
      </c>
      <c r="AP177" s="11" t="s">
        <v>45</v>
      </c>
      <c r="AQ177" s="11" t="s">
        <v>45</v>
      </c>
      <c r="AR177" s="11" t="s">
        <v>45</v>
      </c>
      <c r="AS177" s="11" t="s">
        <v>45</v>
      </c>
      <c r="AT177" s="11" t="s">
        <v>45</v>
      </c>
      <c r="AU177" s="11" t="s">
        <v>45</v>
      </c>
      <c r="AV177" s="11" t="s">
        <v>45</v>
      </c>
      <c r="AW177" s="11" t="s">
        <v>45</v>
      </c>
      <c r="AX177" s="12">
        <v>0</v>
      </c>
      <c r="AY177" s="12">
        <v>2</v>
      </c>
    </row>
    <row r="178" spans="1:51">
      <c r="A178" s="11" t="s">
        <v>150</v>
      </c>
      <c r="B178" s="11" t="s">
        <v>666</v>
      </c>
      <c r="C178" s="11" t="s">
        <v>152</v>
      </c>
      <c r="D178" s="21" t="s">
        <v>667</v>
      </c>
      <c r="E178" s="11" t="s">
        <v>1113</v>
      </c>
      <c r="F178" s="25" t="s">
        <v>1109</v>
      </c>
      <c r="G178" s="23">
        <v>7316500</v>
      </c>
      <c r="H178" s="12">
        <v>1523000</v>
      </c>
      <c r="I178" s="11" t="s">
        <v>153</v>
      </c>
      <c r="J178" s="12">
        <v>521347</v>
      </c>
      <c r="K178" s="11" t="s">
        <v>668</v>
      </c>
      <c r="L178" s="13">
        <v>35184</v>
      </c>
      <c r="M178" s="13">
        <v>35213</v>
      </c>
      <c r="N178" s="12">
        <v>5</v>
      </c>
      <c r="O178" s="12">
        <v>7.75</v>
      </c>
      <c r="P178" s="12">
        <v>29</v>
      </c>
      <c r="Q178" s="12">
        <v>10</v>
      </c>
      <c r="R178" s="12">
        <v>7350</v>
      </c>
      <c r="S178" s="11" t="s">
        <v>161</v>
      </c>
      <c r="T178" s="14">
        <v>4.93</v>
      </c>
      <c r="U178" s="11" t="s">
        <v>204</v>
      </c>
      <c r="V178" s="11" t="s">
        <v>334</v>
      </c>
      <c r="X178" s="11" t="s">
        <v>45</v>
      </c>
      <c r="Y178" s="11" t="s">
        <v>493</v>
      </c>
      <c r="Z178" s="11" t="s">
        <v>807</v>
      </c>
      <c r="AA178" s="12">
        <v>0.24749599999999999</v>
      </c>
      <c r="AB178" s="11" t="s">
        <v>426</v>
      </c>
      <c r="AC178" s="11" t="s">
        <v>778</v>
      </c>
      <c r="AD178" s="11" t="s">
        <v>808</v>
      </c>
      <c r="AE178" s="11" t="s">
        <v>525</v>
      </c>
      <c r="AF178" s="11" t="s">
        <v>606</v>
      </c>
      <c r="AG178" s="11" t="s">
        <v>500</v>
      </c>
      <c r="AH178" s="11" t="s">
        <v>809</v>
      </c>
      <c r="AI178" s="14">
        <v>1.76</v>
      </c>
      <c r="AJ178" s="11" t="s">
        <v>45</v>
      </c>
      <c r="AK178" s="11" t="s">
        <v>45</v>
      </c>
      <c r="AL178" s="11" t="s">
        <v>45</v>
      </c>
      <c r="AM178" s="11" t="s">
        <v>45</v>
      </c>
      <c r="AN178" s="11" t="s">
        <v>45</v>
      </c>
      <c r="AO178" s="11" t="s">
        <v>45</v>
      </c>
      <c r="AP178" s="11" t="s">
        <v>45</v>
      </c>
      <c r="AQ178" s="11" t="s">
        <v>45</v>
      </c>
      <c r="AR178" s="11" t="s">
        <v>45</v>
      </c>
      <c r="AS178" s="11" t="s">
        <v>45</v>
      </c>
      <c r="AT178" s="11" t="s">
        <v>45</v>
      </c>
      <c r="AU178" s="11" t="s">
        <v>45</v>
      </c>
      <c r="AV178" s="11" t="s">
        <v>45</v>
      </c>
      <c r="AW178" s="11" t="s">
        <v>45</v>
      </c>
      <c r="AX178" s="12">
        <v>0</v>
      </c>
      <c r="AY178" s="12">
        <v>2</v>
      </c>
    </row>
    <row r="179" spans="1:51">
      <c r="A179" s="11" t="s">
        <v>150</v>
      </c>
      <c r="B179" s="11" t="s">
        <v>666</v>
      </c>
      <c r="C179" s="11" t="s">
        <v>152</v>
      </c>
      <c r="D179" s="21" t="s">
        <v>667</v>
      </c>
      <c r="E179" s="11" t="s">
        <v>1113</v>
      </c>
      <c r="F179" s="25" t="s">
        <v>1109</v>
      </c>
      <c r="G179" s="23">
        <v>7316500</v>
      </c>
      <c r="H179" s="12">
        <v>1523000</v>
      </c>
      <c r="I179" s="11" t="s">
        <v>153</v>
      </c>
      <c r="J179" s="12">
        <v>521357</v>
      </c>
      <c r="K179" s="11" t="s">
        <v>668</v>
      </c>
      <c r="L179" s="13">
        <v>35213</v>
      </c>
      <c r="M179" s="13">
        <v>35240</v>
      </c>
      <c r="N179" s="12">
        <v>6</v>
      </c>
      <c r="O179" s="12">
        <v>7.75</v>
      </c>
      <c r="P179" s="12">
        <v>27</v>
      </c>
      <c r="Q179" s="12">
        <v>10</v>
      </c>
      <c r="R179" s="12">
        <v>6290</v>
      </c>
      <c r="S179" s="11" t="s">
        <v>268</v>
      </c>
      <c r="T179" s="14">
        <v>5.24</v>
      </c>
      <c r="U179" s="11" t="s">
        <v>238</v>
      </c>
      <c r="V179" s="11" t="s">
        <v>157</v>
      </c>
      <c r="X179" s="11" t="s">
        <v>45</v>
      </c>
      <c r="Y179" s="11" t="s">
        <v>467</v>
      </c>
      <c r="Z179" s="11" t="s">
        <v>603</v>
      </c>
      <c r="AA179" s="12">
        <v>0.24043200000000001</v>
      </c>
      <c r="AB179" s="11" t="s">
        <v>280</v>
      </c>
      <c r="AC179" s="11" t="s">
        <v>769</v>
      </c>
      <c r="AD179" s="11" t="s">
        <v>663</v>
      </c>
      <c r="AE179" s="11" t="s">
        <v>525</v>
      </c>
      <c r="AF179" s="11" t="s">
        <v>622</v>
      </c>
      <c r="AG179" s="11" t="s">
        <v>500</v>
      </c>
      <c r="AH179" s="11" t="s">
        <v>810</v>
      </c>
      <c r="AI179" s="14">
        <v>1.41</v>
      </c>
      <c r="AJ179" s="11" t="s">
        <v>45</v>
      </c>
      <c r="AK179" s="11" t="s">
        <v>45</v>
      </c>
      <c r="AL179" s="11" t="s">
        <v>45</v>
      </c>
      <c r="AM179" s="11" t="s">
        <v>45</v>
      </c>
      <c r="AN179" s="11" t="s">
        <v>45</v>
      </c>
      <c r="AO179" s="11" t="s">
        <v>45</v>
      </c>
      <c r="AP179" s="11" t="s">
        <v>45</v>
      </c>
      <c r="AQ179" s="11" t="s">
        <v>45</v>
      </c>
      <c r="AR179" s="11" t="s">
        <v>45</v>
      </c>
      <c r="AS179" s="11" t="s">
        <v>45</v>
      </c>
      <c r="AT179" s="11" t="s">
        <v>45</v>
      </c>
      <c r="AU179" s="11" t="s">
        <v>45</v>
      </c>
      <c r="AV179" s="11" t="s">
        <v>45</v>
      </c>
      <c r="AW179" s="11" t="s">
        <v>45</v>
      </c>
      <c r="AX179" s="12">
        <v>0</v>
      </c>
      <c r="AY179" s="12">
        <v>2</v>
      </c>
    </row>
    <row r="180" spans="1:51">
      <c r="A180" s="11" t="s">
        <v>150</v>
      </c>
      <c r="B180" s="11" t="s">
        <v>666</v>
      </c>
      <c r="C180" s="11" t="s">
        <v>152</v>
      </c>
      <c r="D180" s="21" t="s">
        <v>667</v>
      </c>
      <c r="E180" s="11" t="s">
        <v>1113</v>
      </c>
      <c r="F180" s="25" t="s">
        <v>1109</v>
      </c>
      <c r="G180" s="23">
        <v>7316500</v>
      </c>
      <c r="H180" s="12">
        <v>1523000</v>
      </c>
      <c r="I180" s="11" t="s">
        <v>153</v>
      </c>
      <c r="J180" s="12">
        <v>521367</v>
      </c>
      <c r="K180" s="11" t="s">
        <v>668</v>
      </c>
      <c r="L180" s="13">
        <v>35240</v>
      </c>
      <c r="M180" s="13">
        <v>35275</v>
      </c>
      <c r="N180" s="12">
        <v>7</v>
      </c>
      <c r="O180" s="12">
        <v>7.75</v>
      </c>
      <c r="P180" s="12">
        <v>35</v>
      </c>
      <c r="Q180" s="12">
        <v>10</v>
      </c>
      <c r="R180" s="12">
        <v>15490</v>
      </c>
      <c r="S180" s="11" t="s">
        <v>543</v>
      </c>
      <c r="T180" s="14">
        <v>4.97</v>
      </c>
      <c r="U180" s="11" t="s">
        <v>156</v>
      </c>
      <c r="V180" s="11" t="s">
        <v>167</v>
      </c>
      <c r="X180" s="11" t="s">
        <v>45</v>
      </c>
      <c r="Y180" s="11" t="s">
        <v>444</v>
      </c>
      <c r="Z180" s="11" t="s">
        <v>313</v>
      </c>
      <c r="AA180" s="12">
        <v>0.16350200000000001</v>
      </c>
      <c r="AB180" s="11" t="s">
        <v>415</v>
      </c>
      <c r="AC180" s="11" t="s">
        <v>775</v>
      </c>
      <c r="AD180" s="11" t="s">
        <v>811</v>
      </c>
      <c r="AE180" s="11" t="s">
        <v>525</v>
      </c>
      <c r="AF180" s="11" t="s">
        <v>812</v>
      </c>
      <c r="AG180" s="11" t="s">
        <v>500</v>
      </c>
      <c r="AH180" s="11" t="s">
        <v>813</v>
      </c>
      <c r="AI180" s="14">
        <v>1.61</v>
      </c>
      <c r="AJ180" s="11" t="s">
        <v>45</v>
      </c>
      <c r="AK180" s="11" t="s">
        <v>45</v>
      </c>
      <c r="AL180" s="11" t="s">
        <v>45</v>
      </c>
      <c r="AM180" s="11" t="s">
        <v>45</v>
      </c>
      <c r="AN180" s="11" t="s">
        <v>45</v>
      </c>
      <c r="AO180" s="11" t="s">
        <v>45</v>
      </c>
      <c r="AP180" s="11" t="s">
        <v>45</v>
      </c>
      <c r="AQ180" s="11" t="s">
        <v>45</v>
      </c>
      <c r="AR180" s="11" t="s">
        <v>45</v>
      </c>
      <c r="AS180" s="11" t="s">
        <v>45</v>
      </c>
      <c r="AT180" s="11" t="s">
        <v>45</v>
      </c>
      <c r="AU180" s="11" t="s">
        <v>45</v>
      </c>
      <c r="AV180" s="11" t="s">
        <v>45</v>
      </c>
      <c r="AW180" s="11" t="s">
        <v>45</v>
      </c>
      <c r="AX180" s="12">
        <v>0</v>
      </c>
      <c r="AY180" s="12">
        <v>2</v>
      </c>
    </row>
    <row r="181" spans="1:51">
      <c r="A181" s="11" t="s">
        <v>150</v>
      </c>
      <c r="B181" s="11" t="s">
        <v>666</v>
      </c>
      <c r="C181" s="11" t="s">
        <v>152</v>
      </c>
      <c r="D181" s="21" t="s">
        <v>667</v>
      </c>
      <c r="E181" s="11" t="s">
        <v>1113</v>
      </c>
      <c r="F181" s="25" t="s">
        <v>1109</v>
      </c>
      <c r="G181" s="23">
        <v>7316500</v>
      </c>
      <c r="H181" s="12">
        <v>1523000</v>
      </c>
      <c r="I181" s="11" t="s">
        <v>153</v>
      </c>
      <c r="J181" s="12">
        <v>521377</v>
      </c>
      <c r="K181" s="11" t="s">
        <v>668</v>
      </c>
      <c r="L181" s="13">
        <v>35275</v>
      </c>
      <c r="M181" s="13">
        <v>35303</v>
      </c>
      <c r="N181" s="12">
        <v>8</v>
      </c>
      <c r="O181" s="12">
        <v>7.75</v>
      </c>
      <c r="P181" s="12">
        <v>28</v>
      </c>
      <c r="Q181" s="12">
        <v>10</v>
      </c>
      <c r="R181" s="12">
        <v>2710</v>
      </c>
      <c r="S181" s="11" t="s">
        <v>303</v>
      </c>
      <c r="T181" s="14">
        <v>5.4</v>
      </c>
      <c r="U181" s="11" t="s">
        <v>207</v>
      </c>
      <c r="V181" s="11" t="s">
        <v>274</v>
      </c>
      <c r="X181" s="11" t="s">
        <v>45</v>
      </c>
      <c r="Y181" s="11" t="s">
        <v>222</v>
      </c>
      <c r="Z181" s="11" t="s">
        <v>268</v>
      </c>
      <c r="AA181" s="12">
        <v>0.213368</v>
      </c>
      <c r="AB181" s="11" t="s">
        <v>489</v>
      </c>
      <c r="AC181" s="11" t="s">
        <v>213</v>
      </c>
      <c r="AD181" s="11" t="s">
        <v>228</v>
      </c>
      <c r="AE181" s="11" t="s">
        <v>242</v>
      </c>
      <c r="AF181" s="11" t="s">
        <v>334</v>
      </c>
      <c r="AG181" s="11" t="s">
        <v>346</v>
      </c>
      <c r="AH181" s="11" t="s">
        <v>273</v>
      </c>
      <c r="AI181" s="14">
        <v>1.05</v>
      </c>
      <c r="AJ181" s="11" t="s">
        <v>45</v>
      </c>
      <c r="AK181" s="11" t="s">
        <v>45</v>
      </c>
      <c r="AL181" s="11" t="s">
        <v>45</v>
      </c>
      <c r="AM181" s="11" t="s">
        <v>45</v>
      </c>
      <c r="AN181" s="11" t="s">
        <v>45</v>
      </c>
      <c r="AO181" s="11" t="s">
        <v>45</v>
      </c>
      <c r="AP181" s="11" t="s">
        <v>45</v>
      </c>
      <c r="AQ181" s="11" t="s">
        <v>45</v>
      </c>
      <c r="AR181" s="11" t="s">
        <v>45</v>
      </c>
      <c r="AS181" s="11" t="s">
        <v>45</v>
      </c>
      <c r="AT181" s="11" t="s">
        <v>45</v>
      </c>
      <c r="AU181" s="11" t="s">
        <v>45</v>
      </c>
      <c r="AV181" s="11" t="s">
        <v>45</v>
      </c>
      <c r="AW181" s="11" t="s">
        <v>45</v>
      </c>
      <c r="AX181" s="12">
        <v>0</v>
      </c>
      <c r="AY181" s="12">
        <v>0</v>
      </c>
    </row>
    <row r="182" spans="1:51">
      <c r="A182" s="11" t="s">
        <v>150</v>
      </c>
      <c r="B182" s="11" t="s">
        <v>666</v>
      </c>
      <c r="C182" s="11" t="s">
        <v>152</v>
      </c>
      <c r="D182" s="21" t="s">
        <v>667</v>
      </c>
      <c r="E182" s="11" t="s">
        <v>1113</v>
      </c>
      <c r="F182" s="25" t="s">
        <v>1109</v>
      </c>
      <c r="G182" s="23">
        <v>7316500</v>
      </c>
      <c r="H182" s="12">
        <v>1523000</v>
      </c>
      <c r="I182" s="11" t="s">
        <v>153</v>
      </c>
      <c r="J182" s="12">
        <v>521389</v>
      </c>
      <c r="K182" s="11" t="s">
        <v>668</v>
      </c>
      <c r="L182" s="13">
        <v>35303</v>
      </c>
      <c r="M182" s="13">
        <v>35345</v>
      </c>
      <c r="N182" s="12">
        <v>9</v>
      </c>
      <c r="O182" s="12">
        <v>7.75</v>
      </c>
      <c r="P182" s="12">
        <v>42</v>
      </c>
      <c r="Q182" s="12">
        <v>10</v>
      </c>
      <c r="R182" s="12">
        <v>12750</v>
      </c>
      <c r="S182" s="11" t="s">
        <v>538</v>
      </c>
      <c r="T182" s="14">
        <v>5.08</v>
      </c>
      <c r="U182" s="11" t="s">
        <v>229</v>
      </c>
      <c r="V182" s="11" t="s">
        <v>334</v>
      </c>
      <c r="X182" s="11" t="s">
        <v>45</v>
      </c>
      <c r="Y182" s="11" t="s">
        <v>231</v>
      </c>
      <c r="Z182" s="11" t="s">
        <v>366</v>
      </c>
      <c r="AA182" s="12">
        <v>0.14630399999999999</v>
      </c>
      <c r="AB182" s="11" t="s">
        <v>700</v>
      </c>
      <c r="AC182" s="11" t="s">
        <v>171</v>
      </c>
      <c r="AD182" s="11" t="s">
        <v>336</v>
      </c>
      <c r="AE182" s="11" t="s">
        <v>648</v>
      </c>
      <c r="AF182" s="11" t="s">
        <v>419</v>
      </c>
      <c r="AG182" s="11" t="s">
        <v>398</v>
      </c>
      <c r="AH182" s="11" t="s">
        <v>328</v>
      </c>
      <c r="AI182" s="14">
        <v>0.44</v>
      </c>
      <c r="AJ182" s="11" t="s">
        <v>45</v>
      </c>
      <c r="AK182" s="11" t="s">
        <v>45</v>
      </c>
      <c r="AL182" s="11" t="s">
        <v>45</v>
      </c>
      <c r="AM182" s="11" t="s">
        <v>45</v>
      </c>
      <c r="AN182" s="11" t="s">
        <v>45</v>
      </c>
      <c r="AO182" s="11" t="s">
        <v>45</v>
      </c>
      <c r="AP182" s="11" t="s">
        <v>45</v>
      </c>
      <c r="AQ182" s="11" t="s">
        <v>45</v>
      </c>
      <c r="AR182" s="11" t="s">
        <v>45</v>
      </c>
      <c r="AS182" s="11" t="s">
        <v>45</v>
      </c>
      <c r="AT182" s="11" t="s">
        <v>45</v>
      </c>
      <c r="AU182" s="11" t="s">
        <v>45</v>
      </c>
      <c r="AV182" s="11" t="s">
        <v>45</v>
      </c>
      <c r="AW182" s="11" t="s">
        <v>45</v>
      </c>
      <c r="AX182" s="12">
        <v>0</v>
      </c>
      <c r="AY182" s="12">
        <v>0</v>
      </c>
    </row>
    <row r="183" spans="1:51">
      <c r="A183" s="11" t="s">
        <v>150</v>
      </c>
      <c r="B183" s="11" t="s">
        <v>666</v>
      </c>
      <c r="C183" s="11" t="s">
        <v>152</v>
      </c>
      <c r="D183" s="21" t="s">
        <v>667</v>
      </c>
      <c r="E183" s="11" t="s">
        <v>1113</v>
      </c>
      <c r="F183" s="25" t="s">
        <v>1109</v>
      </c>
      <c r="G183" s="23">
        <v>7316500</v>
      </c>
      <c r="H183" s="12">
        <v>1523000</v>
      </c>
      <c r="I183" s="11" t="s">
        <v>153</v>
      </c>
      <c r="J183" s="12">
        <v>521397</v>
      </c>
      <c r="K183" s="11" t="s">
        <v>668</v>
      </c>
      <c r="L183" s="13">
        <v>35345</v>
      </c>
      <c r="M183" s="13">
        <v>35366</v>
      </c>
      <c r="N183" s="12">
        <v>10</v>
      </c>
      <c r="O183" s="12">
        <v>10.7</v>
      </c>
      <c r="P183" s="12">
        <v>21</v>
      </c>
      <c r="Q183" s="12">
        <v>10</v>
      </c>
      <c r="R183" s="12">
        <v>13710</v>
      </c>
      <c r="S183" s="11" t="s">
        <v>225</v>
      </c>
      <c r="T183" s="14">
        <v>4.92</v>
      </c>
      <c r="U183" s="11" t="s">
        <v>204</v>
      </c>
      <c r="V183" s="11" t="s">
        <v>334</v>
      </c>
      <c r="X183" s="11" t="s">
        <v>45</v>
      </c>
      <c r="Y183" s="11" t="s">
        <v>295</v>
      </c>
      <c r="Z183" s="11" t="s">
        <v>517</v>
      </c>
      <c r="AA183" s="12">
        <v>0.36165399999999998</v>
      </c>
      <c r="AB183" s="11" t="s">
        <v>653</v>
      </c>
      <c r="AC183" s="11" t="s">
        <v>758</v>
      </c>
      <c r="AD183" s="11" t="s">
        <v>294</v>
      </c>
      <c r="AE183" s="11" t="s">
        <v>525</v>
      </c>
      <c r="AF183" s="11" t="s">
        <v>390</v>
      </c>
      <c r="AG183" s="11" t="s">
        <v>500</v>
      </c>
      <c r="AH183" s="11" t="s">
        <v>814</v>
      </c>
      <c r="AI183" s="14">
        <v>1.71</v>
      </c>
      <c r="AJ183" s="11" t="s">
        <v>45</v>
      </c>
      <c r="AK183" s="11" t="s">
        <v>45</v>
      </c>
      <c r="AL183" s="11" t="s">
        <v>45</v>
      </c>
      <c r="AM183" s="11" t="s">
        <v>45</v>
      </c>
      <c r="AN183" s="11" t="s">
        <v>45</v>
      </c>
      <c r="AO183" s="11" t="s">
        <v>45</v>
      </c>
      <c r="AP183" s="11" t="s">
        <v>45</v>
      </c>
      <c r="AQ183" s="11" t="s">
        <v>45</v>
      </c>
      <c r="AR183" s="11" t="s">
        <v>45</v>
      </c>
      <c r="AS183" s="11" t="s">
        <v>45</v>
      </c>
      <c r="AT183" s="11" t="s">
        <v>45</v>
      </c>
      <c r="AU183" s="11" t="s">
        <v>45</v>
      </c>
      <c r="AV183" s="11" t="s">
        <v>45</v>
      </c>
      <c r="AW183" s="11" t="s">
        <v>45</v>
      </c>
      <c r="AX183" s="12">
        <v>0</v>
      </c>
      <c r="AY183" s="12">
        <v>2</v>
      </c>
    </row>
    <row r="184" spans="1:51">
      <c r="A184" s="11" t="s">
        <v>150</v>
      </c>
      <c r="B184" s="11" t="s">
        <v>666</v>
      </c>
      <c r="C184" s="11" t="s">
        <v>152</v>
      </c>
      <c r="D184" s="21" t="s">
        <v>667</v>
      </c>
      <c r="E184" s="11" t="s">
        <v>1113</v>
      </c>
      <c r="F184" s="25" t="s">
        <v>1109</v>
      </c>
      <c r="G184" s="23">
        <v>7316500</v>
      </c>
      <c r="H184" s="12">
        <v>1523000</v>
      </c>
      <c r="I184" s="11" t="s">
        <v>153</v>
      </c>
      <c r="J184" s="12">
        <v>521401</v>
      </c>
      <c r="K184" s="11" t="s">
        <v>668</v>
      </c>
      <c r="L184" s="13">
        <v>35366</v>
      </c>
      <c r="M184" s="13">
        <v>35393</v>
      </c>
      <c r="N184" s="12">
        <v>11</v>
      </c>
      <c r="O184" s="12">
        <v>10.7</v>
      </c>
      <c r="P184" s="12">
        <v>27</v>
      </c>
      <c r="Q184" s="12">
        <v>10</v>
      </c>
      <c r="R184" s="12">
        <v>14670</v>
      </c>
      <c r="S184" s="11" t="s">
        <v>465</v>
      </c>
      <c r="T184" s="14">
        <v>5.04</v>
      </c>
      <c r="U184" s="11" t="s">
        <v>309</v>
      </c>
      <c r="V184" s="11" t="s">
        <v>230</v>
      </c>
      <c r="X184" s="11" t="s">
        <v>45</v>
      </c>
      <c r="Y184" s="11" t="s">
        <v>281</v>
      </c>
      <c r="Z184" s="11" t="s">
        <v>257</v>
      </c>
      <c r="AA184" s="12">
        <v>2.8747999999999999E-2</v>
      </c>
      <c r="AB184" s="11" t="s">
        <v>243</v>
      </c>
      <c r="AC184" s="11" t="s">
        <v>658</v>
      </c>
      <c r="AD184" s="11" t="s">
        <v>815</v>
      </c>
      <c r="AE184" s="11" t="s">
        <v>252</v>
      </c>
      <c r="AF184" s="11" t="s">
        <v>260</v>
      </c>
      <c r="AG184" s="11" t="s">
        <v>500</v>
      </c>
      <c r="AH184" s="11" t="s">
        <v>797</v>
      </c>
      <c r="AI184" s="14">
        <v>0.79</v>
      </c>
      <c r="AJ184" s="11" t="s">
        <v>45</v>
      </c>
      <c r="AK184" s="11" t="s">
        <v>45</v>
      </c>
      <c r="AL184" s="11" t="s">
        <v>45</v>
      </c>
      <c r="AM184" s="11" t="s">
        <v>45</v>
      </c>
      <c r="AN184" s="11" t="s">
        <v>45</v>
      </c>
      <c r="AO184" s="11" t="s">
        <v>45</v>
      </c>
      <c r="AP184" s="11" t="s">
        <v>45</v>
      </c>
      <c r="AQ184" s="11" t="s">
        <v>45</v>
      </c>
      <c r="AR184" s="11" t="s">
        <v>45</v>
      </c>
      <c r="AS184" s="11" t="s">
        <v>45</v>
      </c>
      <c r="AT184" s="11" t="s">
        <v>45</v>
      </c>
      <c r="AU184" s="11" t="s">
        <v>45</v>
      </c>
      <c r="AV184" s="11" t="s">
        <v>45</v>
      </c>
      <c r="AW184" s="11" t="s">
        <v>45</v>
      </c>
      <c r="AX184" s="12">
        <v>0</v>
      </c>
      <c r="AY184" s="12">
        <v>1</v>
      </c>
    </row>
    <row r="185" spans="1:51">
      <c r="A185" s="11" t="s">
        <v>150</v>
      </c>
      <c r="B185" s="11" t="s">
        <v>666</v>
      </c>
      <c r="C185" s="11" t="s">
        <v>152</v>
      </c>
      <c r="D185" s="21" t="s">
        <v>667</v>
      </c>
      <c r="E185" s="11" t="s">
        <v>1113</v>
      </c>
      <c r="F185" s="25" t="s">
        <v>1109</v>
      </c>
      <c r="G185" s="23">
        <v>7316500</v>
      </c>
      <c r="H185" s="12">
        <v>1523000</v>
      </c>
      <c r="I185" s="11" t="s">
        <v>153</v>
      </c>
      <c r="J185" s="12">
        <v>521411</v>
      </c>
      <c r="K185" s="11" t="s">
        <v>668</v>
      </c>
      <c r="L185" s="13">
        <v>35393</v>
      </c>
      <c r="M185" s="13">
        <v>35436</v>
      </c>
      <c r="N185" s="12">
        <v>12</v>
      </c>
      <c r="O185" s="12">
        <v>10.7</v>
      </c>
      <c r="P185" s="12">
        <v>43</v>
      </c>
      <c r="Q185" s="12">
        <v>10</v>
      </c>
      <c r="R185" s="12">
        <v>12470</v>
      </c>
      <c r="S185" s="11" t="s">
        <v>408</v>
      </c>
      <c r="T185" s="14">
        <v>4.84</v>
      </c>
      <c r="U185" s="11" t="s">
        <v>400</v>
      </c>
      <c r="V185" s="11" t="s">
        <v>334</v>
      </c>
      <c r="X185" s="11" t="s">
        <v>45</v>
      </c>
      <c r="Y185" s="11" t="s">
        <v>363</v>
      </c>
      <c r="Z185" s="11" t="s">
        <v>253</v>
      </c>
      <c r="AA185" s="12">
        <v>0.13874800000000001</v>
      </c>
      <c r="AB185" s="11" t="s">
        <v>187</v>
      </c>
      <c r="AC185" s="11" t="s">
        <v>658</v>
      </c>
      <c r="AD185" s="11" t="s">
        <v>296</v>
      </c>
      <c r="AE185" s="11" t="s">
        <v>424</v>
      </c>
      <c r="AF185" s="11" t="s">
        <v>292</v>
      </c>
      <c r="AG185" s="11" t="s">
        <v>500</v>
      </c>
      <c r="AH185" s="11" t="s">
        <v>816</v>
      </c>
      <c r="AI185" s="14">
        <v>0.97</v>
      </c>
      <c r="AJ185" s="11" t="s">
        <v>45</v>
      </c>
      <c r="AK185" s="11" t="s">
        <v>45</v>
      </c>
      <c r="AL185" s="11" t="s">
        <v>45</v>
      </c>
      <c r="AM185" s="11" t="s">
        <v>45</v>
      </c>
      <c r="AN185" s="11" t="s">
        <v>45</v>
      </c>
      <c r="AO185" s="11" t="s">
        <v>45</v>
      </c>
      <c r="AP185" s="11" t="s">
        <v>45</v>
      </c>
      <c r="AQ185" s="11" t="s">
        <v>45</v>
      </c>
      <c r="AR185" s="11" t="s">
        <v>45</v>
      </c>
      <c r="AS185" s="11" t="s">
        <v>45</v>
      </c>
      <c r="AT185" s="11" t="s">
        <v>45</v>
      </c>
      <c r="AU185" s="11" t="s">
        <v>45</v>
      </c>
      <c r="AV185" s="11" t="s">
        <v>45</v>
      </c>
      <c r="AW185" s="11" t="s">
        <v>45</v>
      </c>
      <c r="AX185" s="12">
        <v>0</v>
      </c>
      <c r="AY185" s="12">
        <v>1</v>
      </c>
    </row>
    <row r="186" spans="1:51">
      <c r="A186" s="11" t="s">
        <v>150</v>
      </c>
      <c r="B186" s="11" t="s">
        <v>666</v>
      </c>
      <c r="C186" s="11" t="s">
        <v>152</v>
      </c>
      <c r="D186" s="21" t="s">
        <v>667</v>
      </c>
      <c r="E186" s="11" t="s">
        <v>1113</v>
      </c>
      <c r="F186" s="25" t="s">
        <v>1109</v>
      </c>
      <c r="G186" s="23">
        <v>7316500</v>
      </c>
      <c r="H186" s="12">
        <v>1523000</v>
      </c>
      <c r="I186" s="11" t="s">
        <v>153</v>
      </c>
      <c r="J186" s="12">
        <v>521427</v>
      </c>
      <c r="K186" s="11" t="s">
        <v>668</v>
      </c>
      <c r="L186" s="13">
        <v>35436</v>
      </c>
      <c r="M186" s="13">
        <v>35457</v>
      </c>
      <c r="N186" s="12">
        <v>1</v>
      </c>
      <c r="O186" s="12">
        <v>10.7</v>
      </c>
      <c r="P186" s="12">
        <v>21</v>
      </c>
      <c r="Q186" s="12">
        <v>10</v>
      </c>
      <c r="R186" s="12">
        <v>8970</v>
      </c>
      <c r="S186" s="11" t="s">
        <v>239</v>
      </c>
      <c r="T186" s="14">
        <v>4.83</v>
      </c>
      <c r="U186" s="11" t="s">
        <v>376</v>
      </c>
      <c r="V186" s="11" t="s">
        <v>230</v>
      </c>
      <c r="X186" s="11" t="s">
        <v>45</v>
      </c>
      <c r="Y186" s="11" t="s">
        <v>467</v>
      </c>
      <c r="Z186" s="11" t="s">
        <v>361</v>
      </c>
      <c r="AA186" s="12">
        <v>0.16004399999999999</v>
      </c>
      <c r="AB186" s="11" t="s">
        <v>292</v>
      </c>
      <c r="AC186" s="11" t="s">
        <v>817</v>
      </c>
      <c r="AD186" s="11" t="s">
        <v>818</v>
      </c>
      <c r="AE186" s="11" t="s">
        <v>525</v>
      </c>
      <c r="AF186" s="11" t="s">
        <v>168</v>
      </c>
      <c r="AG186" s="11" t="s">
        <v>500</v>
      </c>
      <c r="AH186" s="11" t="s">
        <v>819</v>
      </c>
      <c r="AI186" s="14">
        <v>2.09</v>
      </c>
      <c r="AJ186" s="11" t="s">
        <v>45</v>
      </c>
      <c r="AK186" s="11" t="s">
        <v>45</v>
      </c>
      <c r="AL186" s="11" t="s">
        <v>45</v>
      </c>
      <c r="AM186" s="11" t="s">
        <v>45</v>
      </c>
      <c r="AN186" s="11" t="s">
        <v>45</v>
      </c>
      <c r="AO186" s="11" t="s">
        <v>45</v>
      </c>
      <c r="AP186" s="11" t="s">
        <v>45</v>
      </c>
      <c r="AQ186" s="11" t="s">
        <v>45</v>
      </c>
      <c r="AR186" s="11" t="s">
        <v>45</v>
      </c>
      <c r="AS186" s="11" t="s">
        <v>45</v>
      </c>
      <c r="AT186" s="11" t="s">
        <v>45</v>
      </c>
      <c r="AU186" s="11" t="s">
        <v>45</v>
      </c>
      <c r="AV186" s="11" t="s">
        <v>45</v>
      </c>
      <c r="AW186" s="11" t="s">
        <v>45</v>
      </c>
      <c r="AX186" s="12">
        <v>0</v>
      </c>
      <c r="AY186" s="12">
        <v>2</v>
      </c>
    </row>
    <row r="187" spans="1:51">
      <c r="A187" s="11" t="s">
        <v>150</v>
      </c>
      <c r="B187" s="11" t="s">
        <v>666</v>
      </c>
      <c r="C187" s="11" t="s">
        <v>152</v>
      </c>
      <c r="D187" s="21" t="s">
        <v>667</v>
      </c>
      <c r="E187" s="11" t="s">
        <v>1113</v>
      </c>
      <c r="F187" s="25" t="s">
        <v>1109</v>
      </c>
      <c r="G187" s="23">
        <v>7316500</v>
      </c>
      <c r="H187" s="12">
        <v>1523000</v>
      </c>
      <c r="I187" s="11" t="s">
        <v>153</v>
      </c>
      <c r="J187" s="12">
        <v>521437</v>
      </c>
      <c r="K187" s="11" t="s">
        <v>668</v>
      </c>
      <c r="L187" s="13">
        <v>35457</v>
      </c>
      <c r="M187" s="13">
        <v>35485</v>
      </c>
      <c r="N187" s="12">
        <v>2</v>
      </c>
      <c r="O187" s="12">
        <v>10.7</v>
      </c>
      <c r="P187" s="12">
        <v>28</v>
      </c>
      <c r="Q187" s="12">
        <v>10</v>
      </c>
      <c r="R187" s="12">
        <v>9370</v>
      </c>
      <c r="S187" s="11" t="s">
        <v>277</v>
      </c>
      <c r="T187" s="14">
        <v>4.88</v>
      </c>
      <c r="U187" s="11" t="s">
        <v>279</v>
      </c>
      <c r="V187" s="11" t="s">
        <v>208</v>
      </c>
      <c r="X187" s="11" t="s">
        <v>45</v>
      </c>
      <c r="Y187" s="11" t="s">
        <v>160</v>
      </c>
      <c r="Z187" s="11" t="s">
        <v>253</v>
      </c>
      <c r="AA187" s="12">
        <v>0.155946</v>
      </c>
      <c r="AB187" s="11" t="s">
        <v>465</v>
      </c>
      <c r="AC187" s="11" t="s">
        <v>734</v>
      </c>
      <c r="AD187" s="11" t="s">
        <v>820</v>
      </c>
      <c r="AE187" s="11" t="s">
        <v>648</v>
      </c>
      <c r="AF187" s="11" t="s">
        <v>382</v>
      </c>
      <c r="AG187" s="11" t="s">
        <v>544</v>
      </c>
      <c r="AH187" s="11" t="s">
        <v>179</v>
      </c>
      <c r="AI187" s="14">
        <v>1.17</v>
      </c>
      <c r="AJ187" s="11" t="s">
        <v>45</v>
      </c>
      <c r="AK187" s="11" t="s">
        <v>45</v>
      </c>
      <c r="AL187" s="11" t="s">
        <v>45</v>
      </c>
      <c r="AM187" s="11" t="s">
        <v>45</v>
      </c>
      <c r="AN187" s="11" t="s">
        <v>45</v>
      </c>
      <c r="AO187" s="11" t="s">
        <v>45</v>
      </c>
      <c r="AP187" s="11" t="s">
        <v>45</v>
      </c>
      <c r="AQ187" s="11" t="s">
        <v>45</v>
      </c>
      <c r="AR187" s="11" t="s">
        <v>45</v>
      </c>
      <c r="AS187" s="11" t="s">
        <v>45</v>
      </c>
      <c r="AT187" s="11" t="s">
        <v>45</v>
      </c>
      <c r="AU187" s="11" t="s">
        <v>45</v>
      </c>
      <c r="AV187" s="11" t="s">
        <v>45</v>
      </c>
      <c r="AW187" s="11" t="s">
        <v>45</v>
      </c>
      <c r="AX187" s="12">
        <v>0</v>
      </c>
      <c r="AY187" s="12">
        <v>0</v>
      </c>
    </row>
    <row r="188" spans="1:51">
      <c r="A188" s="11" t="s">
        <v>150</v>
      </c>
      <c r="B188" s="11" t="s">
        <v>666</v>
      </c>
      <c r="C188" s="11" t="s">
        <v>152</v>
      </c>
      <c r="D188" s="21" t="s">
        <v>667</v>
      </c>
      <c r="E188" s="11" t="s">
        <v>1113</v>
      </c>
      <c r="F188" s="25" t="s">
        <v>1109</v>
      </c>
      <c r="G188" s="23">
        <v>7316500</v>
      </c>
      <c r="H188" s="12">
        <v>1523000</v>
      </c>
      <c r="I188" s="11" t="s">
        <v>153</v>
      </c>
      <c r="J188" s="12">
        <v>521441</v>
      </c>
      <c r="K188" s="11" t="s">
        <v>668</v>
      </c>
      <c r="L188" s="13">
        <v>35485</v>
      </c>
      <c r="M188" s="13">
        <v>35513</v>
      </c>
      <c r="N188" s="12">
        <v>3</v>
      </c>
      <c r="O188" s="12">
        <v>10.7</v>
      </c>
      <c r="P188" s="12">
        <v>28</v>
      </c>
      <c r="Q188" s="12">
        <v>10</v>
      </c>
      <c r="R188" s="12">
        <v>7970</v>
      </c>
      <c r="S188" s="11" t="s">
        <v>388</v>
      </c>
      <c r="T188" s="14">
        <v>4.7300000000000004</v>
      </c>
      <c r="U188" s="11" t="s">
        <v>252</v>
      </c>
      <c r="V188" s="11" t="s">
        <v>230</v>
      </c>
      <c r="X188" s="11" t="s">
        <v>45</v>
      </c>
      <c r="Y188" s="11" t="s">
        <v>769</v>
      </c>
      <c r="Z188" s="11" t="s">
        <v>198</v>
      </c>
      <c r="AA188" s="12">
        <v>0.19925200000000001</v>
      </c>
      <c r="AB188" s="11" t="s">
        <v>332</v>
      </c>
      <c r="AC188" s="11" t="s">
        <v>821</v>
      </c>
      <c r="AD188" s="11" t="s">
        <v>822</v>
      </c>
      <c r="AE188" s="11" t="s">
        <v>525</v>
      </c>
      <c r="AF188" s="11" t="s">
        <v>320</v>
      </c>
      <c r="AG188" s="11" t="s">
        <v>376</v>
      </c>
      <c r="AH188" s="11" t="s">
        <v>208</v>
      </c>
      <c r="AI188" s="14">
        <v>4.79</v>
      </c>
      <c r="AJ188" s="11" t="s">
        <v>45</v>
      </c>
      <c r="AK188" s="11" t="s">
        <v>45</v>
      </c>
      <c r="AL188" s="11" t="s">
        <v>45</v>
      </c>
      <c r="AM188" s="11" t="s">
        <v>45</v>
      </c>
      <c r="AN188" s="11" t="s">
        <v>45</v>
      </c>
      <c r="AO188" s="11" t="s">
        <v>45</v>
      </c>
      <c r="AP188" s="11" t="s">
        <v>45</v>
      </c>
      <c r="AQ188" s="11" t="s">
        <v>45</v>
      </c>
      <c r="AR188" s="11" t="s">
        <v>45</v>
      </c>
      <c r="AS188" s="11" t="s">
        <v>45</v>
      </c>
      <c r="AT188" s="11" t="s">
        <v>45</v>
      </c>
      <c r="AU188" s="11" t="s">
        <v>45</v>
      </c>
      <c r="AV188" s="11" t="s">
        <v>45</v>
      </c>
      <c r="AW188" s="11" t="s">
        <v>45</v>
      </c>
      <c r="AX188" s="12">
        <v>0</v>
      </c>
      <c r="AY188" s="12">
        <v>1</v>
      </c>
    </row>
    <row r="189" spans="1:51">
      <c r="A189" s="11" t="s">
        <v>150</v>
      </c>
      <c r="B189" s="11" t="s">
        <v>666</v>
      </c>
      <c r="C189" s="11" t="s">
        <v>152</v>
      </c>
      <c r="D189" s="21" t="s">
        <v>667</v>
      </c>
      <c r="E189" s="11" t="s">
        <v>1113</v>
      </c>
      <c r="F189" s="25" t="s">
        <v>1109</v>
      </c>
      <c r="G189" s="23">
        <v>7316500</v>
      </c>
      <c r="H189" s="12">
        <v>1523000</v>
      </c>
      <c r="I189" s="11" t="s">
        <v>153</v>
      </c>
      <c r="J189" s="12">
        <v>521459</v>
      </c>
      <c r="K189" s="11" t="s">
        <v>668</v>
      </c>
      <c r="L189" s="13">
        <v>35513</v>
      </c>
      <c r="M189" s="13">
        <v>35548</v>
      </c>
      <c r="N189" s="12">
        <v>4</v>
      </c>
      <c r="O189" s="12">
        <v>10.7</v>
      </c>
      <c r="P189" s="12">
        <v>35</v>
      </c>
      <c r="Q189" s="12">
        <v>10</v>
      </c>
      <c r="R189" s="12">
        <v>9230</v>
      </c>
      <c r="S189" s="11" t="s">
        <v>277</v>
      </c>
      <c r="T189" s="14">
        <v>5</v>
      </c>
      <c r="U189" s="11" t="s">
        <v>304</v>
      </c>
      <c r="V189" s="11" t="s">
        <v>208</v>
      </c>
      <c r="X189" s="11" t="s">
        <v>45</v>
      </c>
      <c r="Y189" s="11" t="s">
        <v>444</v>
      </c>
      <c r="Z189" s="11" t="s">
        <v>317</v>
      </c>
      <c r="AA189" s="12">
        <v>0.15703400000000001</v>
      </c>
      <c r="AB189" s="11" t="s">
        <v>465</v>
      </c>
      <c r="AC189" s="11" t="s">
        <v>785</v>
      </c>
      <c r="AD189" s="11" t="s">
        <v>823</v>
      </c>
      <c r="AE189" s="11" t="s">
        <v>525</v>
      </c>
      <c r="AF189" s="11" t="s">
        <v>200</v>
      </c>
      <c r="AG189" s="11" t="s">
        <v>500</v>
      </c>
      <c r="AH189" s="11" t="s">
        <v>790</v>
      </c>
      <c r="AI189" s="14">
        <v>1.17</v>
      </c>
      <c r="AJ189" s="11" t="s">
        <v>45</v>
      </c>
      <c r="AK189" s="11" t="s">
        <v>45</v>
      </c>
      <c r="AL189" s="11" t="s">
        <v>45</v>
      </c>
      <c r="AM189" s="11" t="s">
        <v>45</v>
      </c>
      <c r="AN189" s="11" t="s">
        <v>45</v>
      </c>
      <c r="AO189" s="11" t="s">
        <v>45</v>
      </c>
      <c r="AP189" s="11" t="s">
        <v>45</v>
      </c>
      <c r="AQ189" s="11" t="s">
        <v>45</v>
      </c>
      <c r="AR189" s="11" t="s">
        <v>45</v>
      </c>
      <c r="AS189" s="11" t="s">
        <v>45</v>
      </c>
      <c r="AT189" s="11" t="s">
        <v>45</v>
      </c>
      <c r="AU189" s="11" t="s">
        <v>45</v>
      </c>
      <c r="AV189" s="11" t="s">
        <v>45</v>
      </c>
      <c r="AW189" s="11" t="s">
        <v>45</v>
      </c>
      <c r="AX189" s="12">
        <v>0</v>
      </c>
      <c r="AY189" s="12">
        <v>2</v>
      </c>
    </row>
    <row r="190" spans="1:51">
      <c r="A190" s="11" t="s">
        <v>150</v>
      </c>
      <c r="B190" s="11" t="s">
        <v>666</v>
      </c>
      <c r="C190" s="11" t="s">
        <v>152</v>
      </c>
      <c r="D190" s="21" t="s">
        <v>667</v>
      </c>
      <c r="E190" s="11" t="s">
        <v>1113</v>
      </c>
      <c r="F190" s="25" t="s">
        <v>1109</v>
      </c>
      <c r="G190" s="23">
        <v>7316500</v>
      </c>
      <c r="H190" s="12">
        <v>1523000</v>
      </c>
      <c r="I190" s="11" t="s">
        <v>153</v>
      </c>
      <c r="J190" s="12">
        <v>521467</v>
      </c>
      <c r="K190" s="11" t="s">
        <v>668</v>
      </c>
      <c r="L190" s="13">
        <v>35548</v>
      </c>
      <c r="M190" s="13">
        <v>35576</v>
      </c>
      <c r="N190" s="12">
        <v>5</v>
      </c>
      <c r="O190" s="12">
        <v>10.7</v>
      </c>
      <c r="P190" s="12">
        <v>28</v>
      </c>
      <c r="Q190" s="12">
        <v>10</v>
      </c>
      <c r="R190" s="12">
        <v>3170</v>
      </c>
      <c r="S190" s="11" t="s">
        <v>167</v>
      </c>
      <c r="T190" s="14">
        <v>4.7699999999999996</v>
      </c>
      <c r="U190" s="11" t="s">
        <v>319</v>
      </c>
      <c r="V190" s="11" t="s">
        <v>274</v>
      </c>
      <c r="X190" s="11" t="s">
        <v>45</v>
      </c>
      <c r="Y190" s="11" t="s">
        <v>824</v>
      </c>
      <c r="Z190" s="11" t="s">
        <v>603</v>
      </c>
      <c r="AA190" s="12">
        <v>0.79361999999999999</v>
      </c>
      <c r="AB190" s="11" t="s">
        <v>372</v>
      </c>
      <c r="AC190" s="11" t="s">
        <v>825</v>
      </c>
      <c r="AD190" s="11" t="s">
        <v>826</v>
      </c>
      <c r="AE190" s="11" t="s">
        <v>525</v>
      </c>
      <c r="AF190" s="11" t="s">
        <v>383</v>
      </c>
      <c r="AG190" s="11" t="s">
        <v>500</v>
      </c>
      <c r="AH190" s="11" t="s">
        <v>306</v>
      </c>
      <c r="AI190" s="14">
        <v>4.18</v>
      </c>
      <c r="AJ190" s="11" t="s">
        <v>45</v>
      </c>
      <c r="AK190" s="11" t="s">
        <v>45</v>
      </c>
      <c r="AL190" s="11" t="s">
        <v>45</v>
      </c>
      <c r="AM190" s="11" t="s">
        <v>45</v>
      </c>
      <c r="AN190" s="11" t="s">
        <v>45</v>
      </c>
      <c r="AO190" s="11" t="s">
        <v>45</v>
      </c>
      <c r="AP190" s="11" t="s">
        <v>45</v>
      </c>
      <c r="AQ190" s="11" t="s">
        <v>45</v>
      </c>
      <c r="AR190" s="11" t="s">
        <v>45</v>
      </c>
      <c r="AS190" s="11" t="s">
        <v>45</v>
      </c>
      <c r="AT190" s="11" t="s">
        <v>45</v>
      </c>
      <c r="AU190" s="11" t="s">
        <v>45</v>
      </c>
      <c r="AV190" s="11" t="s">
        <v>45</v>
      </c>
      <c r="AW190" s="11" t="s">
        <v>45</v>
      </c>
      <c r="AX190" s="12">
        <v>0</v>
      </c>
      <c r="AY190" s="12">
        <v>2</v>
      </c>
    </row>
    <row r="191" spans="1:51">
      <c r="A191" s="11" t="s">
        <v>150</v>
      </c>
      <c r="B191" s="11" t="s">
        <v>666</v>
      </c>
      <c r="C191" s="11" t="s">
        <v>152</v>
      </c>
      <c r="D191" s="21" t="s">
        <v>667</v>
      </c>
      <c r="E191" s="11" t="s">
        <v>1113</v>
      </c>
      <c r="F191" s="25" t="s">
        <v>1109</v>
      </c>
      <c r="G191" s="23">
        <v>7316500</v>
      </c>
      <c r="H191" s="12">
        <v>1523000</v>
      </c>
      <c r="I191" s="11" t="s">
        <v>153</v>
      </c>
      <c r="J191" s="12">
        <v>521475</v>
      </c>
      <c r="K191" s="11" t="s">
        <v>668</v>
      </c>
      <c r="L191" s="13">
        <v>35577</v>
      </c>
      <c r="M191" s="13">
        <v>35611</v>
      </c>
      <c r="N191" s="12">
        <v>6</v>
      </c>
      <c r="O191" s="12">
        <v>7.75</v>
      </c>
      <c r="P191" s="12">
        <v>34</v>
      </c>
      <c r="Q191" s="12">
        <v>10</v>
      </c>
      <c r="R191" s="12">
        <v>2970</v>
      </c>
      <c r="S191" s="11" t="s">
        <v>163</v>
      </c>
      <c r="T191" s="14">
        <v>5.08</v>
      </c>
      <c r="U191" s="11" t="s">
        <v>229</v>
      </c>
      <c r="V191" s="11" t="s">
        <v>274</v>
      </c>
      <c r="X191" s="11" t="s">
        <v>45</v>
      </c>
      <c r="Y191" s="11" t="s">
        <v>827</v>
      </c>
      <c r="Z191" s="11" t="s">
        <v>700</v>
      </c>
      <c r="AA191" s="12">
        <v>0.53991</v>
      </c>
      <c r="AB191" s="11" t="s">
        <v>174</v>
      </c>
      <c r="AC191" s="11" t="s">
        <v>809</v>
      </c>
      <c r="AD191" s="11" t="s">
        <v>748</v>
      </c>
      <c r="AE191" s="11" t="s">
        <v>569</v>
      </c>
      <c r="AF191" s="11" t="s">
        <v>552</v>
      </c>
      <c r="AG191" s="11" t="s">
        <v>828</v>
      </c>
      <c r="AH191" s="11" t="s">
        <v>327</v>
      </c>
      <c r="AI191" s="14">
        <v>2.33</v>
      </c>
      <c r="AJ191" s="11" t="s">
        <v>45</v>
      </c>
      <c r="AK191" s="11" t="s">
        <v>45</v>
      </c>
      <c r="AL191" s="11" t="s">
        <v>45</v>
      </c>
      <c r="AM191" s="11" t="s">
        <v>45</v>
      </c>
      <c r="AN191" s="11" t="s">
        <v>45</v>
      </c>
      <c r="AO191" s="11" t="s">
        <v>45</v>
      </c>
      <c r="AP191" s="11" t="s">
        <v>45</v>
      </c>
      <c r="AQ191" s="11" t="s">
        <v>45</v>
      </c>
      <c r="AR191" s="11" t="s">
        <v>45</v>
      </c>
      <c r="AS191" s="11" t="s">
        <v>45</v>
      </c>
      <c r="AT191" s="11" t="s">
        <v>45</v>
      </c>
      <c r="AU191" s="11" t="s">
        <v>45</v>
      </c>
      <c r="AV191" s="11" t="s">
        <v>45</v>
      </c>
      <c r="AW191" s="11" t="s">
        <v>45</v>
      </c>
      <c r="AX191" s="12">
        <v>0</v>
      </c>
      <c r="AY191" s="12">
        <v>0</v>
      </c>
    </row>
    <row r="192" spans="1:51">
      <c r="A192" s="11" t="s">
        <v>150</v>
      </c>
      <c r="B192" s="11" t="s">
        <v>666</v>
      </c>
      <c r="C192" s="11" t="s">
        <v>152</v>
      </c>
      <c r="D192" s="21" t="s">
        <v>667</v>
      </c>
      <c r="E192" s="11" t="s">
        <v>1113</v>
      </c>
      <c r="F192" s="25" t="s">
        <v>1109</v>
      </c>
      <c r="G192" s="23">
        <v>7316500</v>
      </c>
      <c r="H192" s="12">
        <v>1523000</v>
      </c>
      <c r="I192" s="11" t="s">
        <v>153</v>
      </c>
      <c r="J192" s="12">
        <v>521487</v>
      </c>
      <c r="K192" s="11" t="s">
        <v>668</v>
      </c>
      <c r="L192" s="13">
        <v>35611</v>
      </c>
      <c r="M192" s="13">
        <v>35639</v>
      </c>
      <c r="N192" s="12">
        <v>7</v>
      </c>
      <c r="O192" s="12">
        <v>7.75</v>
      </c>
      <c r="P192" s="12">
        <v>28</v>
      </c>
      <c r="Q192" s="12">
        <v>10</v>
      </c>
      <c r="R192" s="12">
        <v>8690</v>
      </c>
      <c r="S192" s="11" t="s">
        <v>236</v>
      </c>
      <c r="T192" s="14">
        <v>5.08</v>
      </c>
      <c r="U192" s="11" t="s">
        <v>229</v>
      </c>
      <c r="V192" s="11" t="s">
        <v>230</v>
      </c>
      <c r="X192" s="11" t="s">
        <v>45</v>
      </c>
      <c r="Y192" s="11" t="s">
        <v>190</v>
      </c>
      <c r="Z192" s="11" t="s">
        <v>623</v>
      </c>
      <c r="AA192" s="12">
        <v>0.23192199999999999</v>
      </c>
      <c r="AB192" s="11" t="s">
        <v>211</v>
      </c>
      <c r="AC192" s="11" t="s">
        <v>829</v>
      </c>
      <c r="AD192" s="11" t="s">
        <v>830</v>
      </c>
      <c r="AE192" s="11" t="s">
        <v>499</v>
      </c>
      <c r="AF192" s="11" t="s">
        <v>385</v>
      </c>
      <c r="AG192" s="11" t="s">
        <v>290</v>
      </c>
      <c r="AH192" s="11" t="s">
        <v>268</v>
      </c>
      <c r="AI192" s="14">
        <v>2.02</v>
      </c>
      <c r="AJ192" s="11" t="s">
        <v>45</v>
      </c>
      <c r="AK192" s="11" t="s">
        <v>45</v>
      </c>
      <c r="AL192" s="11" t="s">
        <v>45</v>
      </c>
      <c r="AM192" s="11" t="s">
        <v>45</v>
      </c>
      <c r="AN192" s="11" t="s">
        <v>45</v>
      </c>
      <c r="AO192" s="11" t="s">
        <v>45</v>
      </c>
      <c r="AP192" s="11" t="s">
        <v>45</v>
      </c>
      <c r="AQ192" s="11" t="s">
        <v>45</v>
      </c>
      <c r="AR192" s="11" t="s">
        <v>45</v>
      </c>
      <c r="AS192" s="11" t="s">
        <v>45</v>
      </c>
      <c r="AT192" s="11" t="s">
        <v>45</v>
      </c>
      <c r="AU192" s="11" t="s">
        <v>45</v>
      </c>
      <c r="AV192" s="11" t="s">
        <v>45</v>
      </c>
      <c r="AW192" s="11" t="s">
        <v>45</v>
      </c>
      <c r="AX192" s="12">
        <v>0</v>
      </c>
      <c r="AY192" s="12">
        <v>0</v>
      </c>
    </row>
    <row r="193" spans="1:51">
      <c r="A193" s="11" t="s">
        <v>150</v>
      </c>
      <c r="B193" s="11" t="s">
        <v>666</v>
      </c>
      <c r="C193" s="11" t="s">
        <v>152</v>
      </c>
      <c r="D193" s="21" t="s">
        <v>667</v>
      </c>
      <c r="E193" s="11" t="s">
        <v>1113</v>
      </c>
      <c r="F193" s="25" t="s">
        <v>1109</v>
      </c>
      <c r="G193" s="23">
        <v>7316500</v>
      </c>
      <c r="H193" s="12">
        <v>1523000</v>
      </c>
      <c r="I193" s="11" t="s">
        <v>153</v>
      </c>
      <c r="J193" s="12">
        <v>521495</v>
      </c>
      <c r="K193" s="11" t="s">
        <v>668</v>
      </c>
      <c r="L193" s="13">
        <v>35640</v>
      </c>
      <c r="M193" s="13">
        <v>35667</v>
      </c>
      <c r="N193" s="12">
        <v>8</v>
      </c>
      <c r="O193" s="12">
        <v>7.75</v>
      </c>
      <c r="P193" s="12">
        <v>27</v>
      </c>
      <c r="Q193" s="12">
        <v>10</v>
      </c>
      <c r="R193" s="12">
        <v>8810</v>
      </c>
      <c r="S193" s="11" t="s">
        <v>318</v>
      </c>
      <c r="T193" s="14">
        <v>5.09</v>
      </c>
      <c r="U193" s="11" t="s">
        <v>229</v>
      </c>
      <c r="V193" s="11" t="s">
        <v>230</v>
      </c>
      <c r="X193" s="11" t="s">
        <v>45</v>
      </c>
      <c r="Y193" s="11" t="s">
        <v>168</v>
      </c>
      <c r="Z193" s="11" t="s">
        <v>429</v>
      </c>
      <c r="AA193" s="12">
        <v>0.204262</v>
      </c>
      <c r="AB193" s="11" t="s">
        <v>478</v>
      </c>
      <c r="AC193" s="11" t="s">
        <v>782</v>
      </c>
      <c r="AD193" s="11" t="s">
        <v>831</v>
      </c>
      <c r="AE193" s="11" t="s">
        <v>242</v>
      </c>
      <c r="AF193" s="11" t="s">
        <v>311</v>
      </c>
      <c r="AG193" s="11" t="s">
        <v>504</v>
      </c>
      <c r="AH193" s="11" t="s">
        <v>243</v>
      </c>
      <c r="AI193" s="14">
        <v>1.52</v>
      </c>
      <c r="AJ193" s="11" t="s">
        <v>45</v>
      </c>
      <c r="AK193" s="11" t="s">
        <v>45</v>
      </c>
      <c r="AL193" s="11" t="s">
        <v>45</v>
      </c>
      <c r="AM193" s="11" t="s">
        <v>45</v>
      </c>
      <c r="AN193" s="11" t="s">
        <v>45</v>
      </c>
      <c r="AO193" s="11" t="s">
        <v>45</v>
      </c>
      <c r="AP193" s="11" t="s">
        <v>45</v>
      </c>
      <c r="AQ193" s="11" t="s">
        <v>45</v>
      </c>
      <c r="AR193" s="11" t="s">
        <v>45</v>
      </c>
      <c r="AS193" s="11" t="s">
        <v>45</v>
      </c>
      <c r="AT193" s="11" t="s">
        <v>45</v>
      </c>
      <c r="AU193" s="11" t="s">
        <v>45</v>
      </c>
      <c r="AV193" s="11" t="s">
        <v>45</v>
      </c>
      <c r="AW193" s="11" t="s">
        <v>45</v>
      </c>
      <c r="AX193" s="12">
        <v>0</v>
      </c>
      <c r="AY193" s="12">
        <v>0</v>
      </c>
    </row>
    <row r="194" spans="1:51">
      <c r="A194" s="11" t="s">
        <v>150</v>
      </c>
      <c r="B194" s="11" t="s">
        <v>666</v>
      </c>
      <c r="C194" s="11" t="s">
        <v>152</v>
      </c>
      <c r="D194" s="21" t="s">
        <v>667</v>
      </c>
      <c r="E194" s="11" t="s">
        <v>1113</v>
      </c>
      <c r="F194" s="25" t="s">
        <v>1109</v>
      </c>
      <c r="G194" s="23">
        <v>7316500</v>
      </c>
      <c r="H194" s="12">
        <v>1523000</v>
      </c>
      <c r="I194" s="11" t="s">
        <v>153</v>
      </c>
      <c r="J194" s="12">
        <v>521507</v>
      </c>
      <c r="K194" s="11" t="s">
        <v>668</v>
      </c>
      <c r="L194" s="13">
        <v>35667</v>
      </c>
      <c r="M194" s="13">
        <v>35702</v>
      </c>
      <c r="N194" s="12">
        <v>9</v>
      </c>
      <c r="O194" s="12">
        <v>7.75</v>
      </c>
      <c r="P194" s="12">
        <v>35</v>
      </c>
      <c r="Q194" s="12">
        <v>10</v>
      </c>
      <c r="R194" s="12">
        <v>7170</v>
      </c>
      <c r="S194" s="11" t="s">
        <v>225</v>
      </c>
      <c r="T194" s="14">
        <v>5.76</v>
      </c>
      <c r="U194" s="11" t="s">
        <v>293</v>
      </c>
      <c r="V194" s="11" t="s">
        <v>274</v>
      </c>
      <c r="W194" s="12">
        <v>1.2E-2</v>
      </c>
      <c r="X194" s="11" t="s">
        <v>832</v>
      </c>
      <c r="Y194" s="11" t="s">
        <v>192</v>
      </c>
      <c r="Z194" s="11" t="s">
        <v>187</v>
      </c>
      <c r="AA194" s="12">
        <v>0.10366599999999999</v>
      </c>
      <c r="AB194" s="11" t="s">
        <v>161</v>
      </c>
      <c r="AC194" s="11" t="s">
        <v>240</v>
      </c>
      <c r="AD194" s="11" t="s">
        <v>201</v>
      </c>
      <c r="AE194" s="11" t="s">
        <v>559</v>
      </c>
      <c r="AF194" s="11" t="s">
        <v>260</v>
      </c>
      <c r="AG194" s="11" t="s">
        <v>833</v>
      </c>
      <c r="AH194" s="11" t="s">
        <v>159</v>
      </c>
      <c r="AI194" s="14">
        <v>1.04</v>
      </c>
      <c r="AJ194" s="11" t="s">
        <v>45</v>
      </c>
      <c r="AK194" s="11" t="s">
        <v>45</v>
      </c>
      <c r="AL194" s="11" t="s">
        <v>45</v>
      </c>
      <c r="AM194" s="11" t="s">
        <v>45</v>
      </c>
      <c r="AN194" s="11" t="s">
        <v>45</v>
      </c>
      <c r="AO194" s="11" t="s">
        <v>45</v>
      </c>
      <c r="AP194" s="11" t="s">
        <v>45</v>
      </c>
      <c r="AQ194" s="11" t="s">
        <v>45</v>
      </c>
      <c r="AR194" s="11" t="s">
        <v>45</v>
      </c>
      <c r="AS194" s="11" t="s">
        <v>45</v>
      </c>
      <c r="AT194" s="11" t="s">
        <v>45</v>
      </c>
      <c r="AU194" s="11" t="s">
        <v>45</v>
      </c>
      <c r="AV194" s="11" t="s">
        <v>45</v>
      </c>
      <c r="AW194" s="11" t="s">
        <v>45</v>
      </c>
      <c r="AX194" s="12">
        <v>0</v>
      </c>
      <c r="AY194" s="12">
        <v>0</v>
      </c>
    </row>
    <row r="195" spans="1:51">
      <c r="A195" s="11" t="s">
        <v>150</v>
      </c>
      <c r="B195" s="11" t="s">
        <v>666</v>
      </c>
      <c r="C195" s="11" t="s">
        <v>152</v>
      </c>
      <c r="D195" s="21" t="s">
        <v>667</v>
      </c>
      <c r="E195" s="11" t="s">
        <v>1113</v>
      </c>
      <c r="F195" s="25" t="s">
        <v>1109</v>
      </c>
      <c r="G195" s="23">
        <v>7316500</v>
      </c>
      <c r="H195" s="12">
        <v>1523000</v>
      </c>
      <c r="I195" s="11" t="s">
        <v>153</v>
      </c>
      <c r="J195" s="12">
        <v>521517</v>
      </c>
      <c r="K195" s="11" t="s">
        <v>668</v>
      </c>
      <c r="L195" s="13">
        <v>35701</v>
      </c>
      <c r="M195" s="13">
        <v>35730</v>
      </c>
      <c r="N195" s="12">
        <v>10</v>
      </c>
      <c r="O195" s="12">
        <v>10.7</v>
      </c>
      <c r="P195" s="12">
        <v>29</v>
      </c>
      <c r="Q195" s="12">
        <v>10</v>
      </c>
      <c r="R195" s="12">
        <v>4170</v>
      </c>
      <c r="S195" s="11" t="s">
        <v>243</v>
      </c>
      <c r="T195" s="14">
        <v>5.38</v>
      </c>
      <c r="U195" s="11" t="s">
        <v>207</v>
      </c>
      <c r="V195" s="11" t="s">
        <v>420</v>
      </c>
      <c r="X195" s="11" t="s">
        <v>45</v>
      </c>
      <c r="Y195" s="11" t="s">
        <v>834</v>
      </c>
      <c r="Z195" s="11" t="s">
        <v>523</v>
      </c>
      <c r="AA195" s="12">
        <v>1.0101039999999999</v>
      </c>
      <c r="AB195" s="11" t="s">
        <v>634</v>
      </c>
      <c r="AC195" s="11" t="s">
        <v>835</v>
      </c>
      <c r="AD195" s="11" t="s">
        <v>469</v>
      </c>
      <c r="AE195" s="11" t="s">
        <v>293</v>
      </c>
      <c r="AF195" s="11" t="s">
        <v>420</v>
      </c>
      <c r="AG195" s="11" t="s">
        <v>304</v>
      </c>
      <c r="AH195" s="11" t="s">
        <v>274</v>
      </c>
      <c r="AI195" s="14">
        <v>2.41</v>
      </c>
      <c r="AJ195" s="11" t="s">
        <v>45</v>
      </c>
      <c r="AK195" s="11" t="s">
        <v>45</v>
      </c>
      <c r="AL195" s="11" t="s">
        <v>45</v>
      </c>
      <c r="AM195" s="11" t="s">
        <v>45</v>
      </c>
      <c r="AN195" s="11" t="s">
        <v>45</v>
      </c>
      <c r="AO195" s="11" t="s">
        <v>45</v>
      </c>
      <c r="AP195" s="11" t="s">
        <v>45</v>
      </c>
      <c r="AQ195" s="11" t="s">
        <v>45</v>
      </c>
      <c r="AR195" s="11" t="s">
        <v>45</v>
      </c>
      <c r="AS195" s="11" t="s">
        <v>45</v>
      </c>
      <c r="AT195" s="11" t="s">
        <v>45</v>
      </c>
      <c r="AU195" s="11" t="s">
        <v>45</v>
      </c>
      <c r="AV195" s="11" t="s">
        <v>45</v>
      </c>
      <c r="AW195" s="11" t="s">
        <v>45</v>
      </c>
      <c r="AX195" s="12">
        <v>0</v>
      </c>
      <c r="AY195" s="12">
        <v>0</v>
      </c>
    </row>
    <row r="196" spans="1:51">
      <c r="A196" s="11" t="s">
        <v>150</v>
      </c>
      <c r="B196" s="11" t="s">
        <v>666</v>
      </c>
      <c r="C196" s="11" t="s">
        <v>152</v>
      </c>
      <c r="D196" s="21" t="s">
        <v>667</v>
      </c>
      <c r="E196" s="11" t="s">
        <v>1113</v>
      </c>
      <c r="F196" s="25" t="s">
        <v>1109</v>
      </c>
      <c r="G196" s="23">
        <v>7316500</v>
      </c>
      <c r="H196" s="12">
        <v>1523000</v>
      </c>
      <c r="I196" s="11" t="s">
        <v>153</v>
      </c>
      <c r="J196" s="12">
        <v>521521</v>
      </c>
      <c r="K196" s="11" t="s">
        <v>668</v>
      </c>
      <c r="L196" s="13">
        <v>35730</v>
      </c>
      <c r="M196" s="13">
        <v>35757</v>
      </c>
      <c r="N196" s="12">
        <v>11</v>
      </c>
      <c r="O196" s="12">
        <v>10.7</v>
      </c>
      <c r="P196" s="12">
        <v>27</v>
      </c>
      <c r="Q196" s="12">
        <v>10</v>
      </c>
      <c r="R196" s="12">
        <v>6590</v>
      </c>
      <c r="S196" s="11" t="s">
        <v>311</v>
      </c>
      <c r="T196" s="14">
        <v>4.9400000000000004</v>
      </c>
      <c r="U196" s="11" t="s">
        <v>156</v>
      </c>
      <c r="V196" s="11" t="s">
        <v>157</v>
      </c>
      <c r="X196" s="11" t="s">
        <v>45</v>
      </c>
      <c r="Y196" s="11" t="s">
        <v>288</v>
      </c>
      <c r="Z196" s="11" t="s">
        <v>388</v>
      </c>
      <c r="AA196" s="12">
        <v>0.112608</v>
      </c>
      <c r="AB196" s="11" t="s">
        <v>257</v>
      </c>
      <c r="AC196" s="11" t="s">
        <v>363</v>
      </c>
      <c r="AD196" s="11" t="s">
        <v>221</v>
      </c>
      <c r="AE196" s="11" t="s">
        <v>836</v>
      </c>
      <c r="AF196" s="11" t="s">
        <v>537</v>
      </c>
      <c r="AG196" s="11" t="s">
        <v>500</v>
      </c>
      <c r="AH196" s="11" t="s">
        <v>837</v>
      </c>
      <c r="AI196" s="14">
        <v>0.75</v>
      </c>
      <c r="AJ196" s="11" t="s">
        <v>45</v>
      </c>
      <c r="AK196" s="11" t="s">
        <v>45</v>
      </c>
      <c r="AL196" s="11" t="s">
        <v>45</v>
      </c>
      <c r="AM196" s="11" t="s">
        <v>45</v>
      </c>
      <c r="AN196" s="11" t="s">
        <v>45</v>
      </c>
      <c r="AO196" s="11" t="s">
        <v>45</v>
      </c>
      <c r="AP196" s="11" t="s">
        <v>45</v>
      </c>
      <c r="AQ196" s="11" t="s">
        <v>45</v>
      </c>
      <c r="AR196" s="11" t="s">
        <v>45</v>
      </c>
      <c r="AS196" s="11" t="s">
        <v>45</v>
      </c>
      <c r="AT196" s="11" t="s">
        <v>45</v>
      </c>
      <c r="AU196" s="11" t="s">
        <v>45</v>
      </c>
      <c r="AV196" s="11" t="s">
        <v>45</v>
      </c>
      <c r="AW196" s="11" t="s">
        <v>45</v>
      </c>
      <c r="AX196" s="12">
        <v>0</v>
      </c>
      <c r="AY196" s="12">
        <v>1</v>
      </c>
    </row>
    <row r="197" spans="1:51">
      <c r="A197" s="11" t="s">
        <v>150</v>
      </c>
      <c r="B197" s="11" t="s">
        <v>666</v>
      </c>
      <c r="C197" s="11" t="s">
        <v>152</v>
      </c>
      <c r="D197" s="21" t="s">
        <v>667</v>
      </c>
      <c r="E197" s="11" t="s">
        <v>1113</v>
      </c>
      <c r="F197" s="25" t="s">
        <v>1109</v>
      </c>
      <c r="G197" s="23">
        <v>7316500</v>
      </c>
      <c r="H197" s="12">
        <v>1523000</v>
      </c>
      <c r="I197" s="11" t="s">
        <v>153</v>
      </c>
      <c r="J197" s="12">
        <v>612</v>
      </c>
      <c r="K197" s="11" t="s">
        <v>668</v>
      </c>
      <c r="L197" s="13">
        <v>35757</v>
      </c>
      <c r="M197" s="13">
        <v>35807</v>
      </c>
      <c r="N197" s="12">
        <v>12</v>
      </c>
      <c r="O197" s="12">
        <v>10.7</v>
      </c>
      <c r="P197" s="12">
        <v>50</v>
      </c>
      <c r="Q197" s="12">
        <v>10</v>
      </c>
      <c r="R197" s="12">
        <v>18030</v>
      </c>
      <c r="S197" s="11" t="s">
        <v>183</v>
      </c>
      <c r="T197" s="14">
        <v>4.6900000000000004</v>
      </c>
      <c r="U197" s="11" t="s">
        <v>559</v>
      </c>
      <c r="V197" s="11" t="s">
        <v>205</v>
      </c>
      <c r="X197" s="11" t="s">
        <v>45</v>
      </c>
      <c r="Y197" s="11" t="s">
        <v>168</v>
      </c>
      <c r="Z197" s="11" t="s">
        <v>362</v>
      </c>
      <c r="AA197" s="12">
        <v>0.20980599999999999</v>
      </c>
      <c r="AB197" s="11" t="s">
        <v>646</v>
      </c>
      <c r="AC197" s="11" t="s">
        <v>406</v>
      </c>
      <c r="AD197" s="11" t="s">
        <v>838</v>
      </c>
      <c r="AE197" s="11" t="s">
        <v>839</v>
      </c>
      <c r="AF197" s="11" t="s">
        <v>237</v>
      </c>
      <c r="AG197" s="11" t="s">
        <v>500</v>
      </c>
      <c r="AH197" s="11" t="s">
        <v>840</v>
      </c>
      <c r="AI197" s="14">
        <v>1.85</v>
      </c>
      <c r="AJ197" s="11" t="s">
        <v>45</v>
      </c>
      <c r="AK197" s="11" t="s">
        <v>45</v>
      </c>
      <c r="AL197" s="11" t="s">
        <v>45</v>
      </c>
      <c r="AM197" s="11" t="s">
        <v>45</v>
      </c>
      <c r="AN197" s="11" t="s">
        <v>45</v>
      </c>
      <c r="AO197" s="11" t="s">
        <v>45</v>
      </c>
      <c r="AP197" s="11" t="s">
        <v>45</v>
      </c>
      <c r="AQ197" s="11" t="s">
        <v>45</v>
      </c>
      <c r="AR197" s="11" t="s">
        <v>45</v>
      </c>
      <c r="AS197" s="11" t="s">
        <v>45</v>
      </c>
      <c r="AT197" s="11" t="s">
        <v>45</v>
      </c>
      <c r="AU197" s="11" t="s">
        <v>45</v>
      </c>
      <c r="AV197" s="11" t="s">
        <v>45</v>
      </c>
      <c r="AW197" s="11" t="s">
        <v>45</v>
      </c>
      <c r="AX197" s="12">
        <v>0</v>
      </c>
      <c r="AY197" s="12">
        <v>1</v>
      </c>
    </row>
    <row r="198" spans="1:51">
      <c r="A198" s="11" t="s">
        <v>150</v>
      </c>
      <c r="B198" s="11" t="s">
        <v>666</v>
      </c>
      <c r="C198" s="11" t="s">
        <v>152</v>
      </c>
      <c r="D198" s="21" t="s">
        <v>667</v>
      </c>
      <c r="E198" s="11" t="s">
        <v>1113</v>
      </c>
      <c r="F198" s="25" t="s">
        <v>1109</v>
      </c>
      <c r="G198" s="23">
        <v>7316500</v>
      </c>
      <c r="H198" s="12">
        <v>1523000</v>
      </c>
      <c r="I198" s="11" t="s">
        <v>153</v>
      </c>
      <c r="J198" s="12">
        <v>911</v>
      </c>
      <c r="K198" s="11" t="s">
        <v>668</v>
      </c>
      <c r="L198" s="13">
        <v>35807</v>
      </c>
      <c r="M198" s="13">
        <v>35821</v>
      </c>
      <c r="N198" s="12">
        <v>1</v>
      </c>
      <c r="O198" s="12">
        <v>10.7</v>
      </c>
      <c r="P198" s="12">
        <v>14</v>
      </c>
      <c r="Q198" s="12">
        <v>10</v>
      </c>
      <c r="R198" s="12">
        <v>5830</v>
      </c>
      <c r="S198" s="11" t="s">
        <v>163</v>
      </c>
      <c r="T198" s="14">
        <v>4.7300000000000004</v>
      </c>
      <c r="U198" s="11" t="s">
        <v>252</v>
      </c>
      <c r="V198" s="11" t="s">
        <v>208</v>
      </c>
      <c r="X198" s="11" t="s">
        <v>45</v>
      </c>
      <c r="Y198" s="11" t="s">
        <v>231</v>
      </c>
      <c r="Z198" s="11" t="s">
        <v>258</v>
      </c>
      <c r="AA198" s="12">
        <v>0.13059599999999999</v>
      </c>
      <c r="AB198" s="11" t="s">
        <v>368</v>
      </c>
      <c r="AC198" s="11" t="s">
        <v>841</v>
      </c>
      <c r="AD198" s="11" t="s">
        <v>419</v>
      </c>
      <c r="AE198" s="11" t="s">
        <v>833</v>
      </c>
      <c r="AF198" s="11" t="s">
        <v>239</v>
      </c>
      <c r="AG198" s="11" t="s">
        <v>304</v>
      </c>
      <c r="AH198" s="11" t="s">
        <v>157</v>
      </c>
      <c r="AI198" s="14">
        <v>1.1299999999999999</v>
      </c>
      <c r="AJ198" s="11" t="s">
        <v>45</v>
      </c>
      <c r="AK198" s="11" t="s">
        <v>45</v>
      </c>
      <c r="AL198" s="11" t="s">
        <v>45</v>
      </c>
      <c r="AM198" s="11" t="s">
        <v>45</v>
      </c>
      <c r="AN198" s="11" t="s">
        <v>45</v>
      </c>
      <c r="AO198" s="11" t="s">
        <v>45</v>
      </c>
      <c r="AP198" s="11" t="s">
        <v>45</v>
      </c>
      <c r="AQ198" s="11" t="s">
        <v>45</v>
      </c>
      <c r="AR198" s="11" t="s">
        <v>45</v>
      </c>
      <c r="AS198" s="11" t="s">
        <v>45</v>
      </c>
      <c r="AT198" s="11" t="s">
        <v>45</v>
      </c>
      <c r="AU198" s="11" t="s">
        <v>45</v>
      </c>
      <c r="AV198" s="11" t="s">
        <v>45</v>
      </c>
      <c r="AW198" s="11" t="s">
        <v>45</v>
      </c>
      <c r="AX198" s="12">
        <v>0</v>
      </c>
      <c r="AY198" s="12">
        <v>0</v>
      </c>
    </row>
    <row r="199" spans="1:51">
      <c r="A199" s="11" t="s">
        <v>150</v>
      </c>
      <c r="B199" s="11" t="s">
        <v>666</v>
      </c>
      <c r="C199" s="11" t="s">
        <v>152</v>
      </c>
      <c r="D199" s="21" t="s">
        <v>667</v>
      </c>
      <c r="E199" s="11" t="s">
        <v>1113</v>
      </c>
      <c r="F199" s="25" t="s">
        <v>1109</v>
      </c>
      <c r="G199" s="23">
        <v>7316500</v>
      </c>
      <c r="H199" s="12">
        <v>1523000</v>
      </c>
      <c r="I199" s="11" t="s">
        <v>153</v>
      </c>
      <c r="J199" s="12">
        <v>1386</v>
      </c>
      <c r="K199" s="11" t="s">
        <v>668</v>
      </c>
      <c r="L199" s="13">
        <v>35821</v>
      </c>
      <c r="M199" s="13">
        <v>35849</v>
      </c>
      <c r="N199" s="12">
        <v>2</v>
      </c>
      <c r="O199" s="12">
        <v>10.7</v>
      </c>
      <c r="P199" s="12">
        <v>28</v>
      </c>
      <c r="Q199" s="12">
        <v>10</v>
      </c>
      <c r="R199" s="12">
        <v>13870</v>
      </c>
      <c r="S199" s="11" t="s">
        <v>161</v>
      </c>
      <c r="T199" s="14">
        <v>4.91</v>
      </c>
      <c r="U199" s="11" t="s">
        <v>204</v>
      </c>
      <c r="V199" s="11" t="s">
        <v>334</v>
      </c>
      <c r="X199" s="11" t="s">
        <v>45</v>
      </c>
      <c r="Y199" s="11" t="s">
        <v>222</v>
      </c>
      <c r="Z199" s="11" t="s">
        <v>556</v>
      </c>
      <c r="AA199" s="12">
        <v>0.141296</v>
      </c>
      <c r="AB199" s="11" t="s">
        <v>253</v>
      </c>
      <c r="AC199" s="11" t="s">
        <v>842</v>
      </c>
      <c r="AD199" s="11" t="s">
        <v>843</v>
      </c>
      <c r="AE199" s="11" t="s">
        <v>683</v>
      </c>
      <c r="AF199" s="11" t="s">
        <v>163</v>
      </c>
      <c r="AG199" s="11" t="s">
        <v>500</v>
      </c>
      <c r="AH199" s="11" t="s">
        <v>809</v>
      </c>
      <c r="AI199" s="14">
        <v>1.58</v>
      </c>
      <c r="AJ199" s="11" t="s">
        <v>45</v>
      </c>
      <c r="AK199" s="11" t="s">
        <v>45</v>
      </c>
      <c r="AL199" s="11" t="s">
        <v>45</v>
      </c>
      <c r="AM199" s="11" t="s">
        <v>45</v>
      </c>
      <c r="AN199" s="11" t="s">
        <v>45</v>
      </c>
      <c r="AO199" s="11" t="s">
        <v>45</v>
      </c>
      <c r="AP199" s="11" t="s">
        <v>45</v>
      </c>
      <c r="AQ199" s="11" t="s">
        <v>45</v>
      </c>
      <c r="AR199" s="11" t="s">
        <v>45</v>
      </c>
      <c r="AS199" s="11" t="s">
        <v>45</v>
      </c>
      <c r="AT199" s="11" t="s">
        <v>45</v>
      </c>
      <c r="AU199" s="11" t="s">
        <v>45</v>
      </c>
      <c r="AV199" s="11" t="s">
        <v>45</v>
      </c>
      <c r="AW199" s="11" t="s">
        <v>45</v>
      </c>
      <c r="AX199" s="12">
        <v>0</v>
      </c>
      <c r="AY199" s="12">
        <v>1</v>
      </c>
    </row>
    <row r="200" spans="1:51">
      <c r="A200" s="11" t="s">
        <v>150</v>
      </c>
      <c r="B200" s="11" t="s">
        <v>666</v>
      </c>
      <c r="C200" s="11" t="s">
        <v>152</v>
      </c>
      <c r="D200" s="21" t="s">
        <v>667</v>
      </c>
      <c r="E200" s="11" t="s">
        <v>1113</v>
      </c>
      <c r="F200" s="25" t="s">
        <v>1109</v>
      </c>
      <c r="G200" s="23">
        <v>7316500</v>
      </c>
      <c r="H200" s="12">
        <v>1523000</v>
      </c>
      <c r="I200" s="11" t="s">
        <v>153</v>
      </c>
      <c r="J200" s="12">
        <v>1983</v>
      </c>
      <c r="K200" s="11" t="s">
        <v>668</v>
      </c>
      <c r="L200" s="13">
        <v>35849</v>
      </c>
      <c r="M200" s="13">
        <v>35884</v>
      </c>
      <c r="N200" s="12">
        <v>3</v>
      </c>
      <c r="O200" s="12">
        <v>10.7</v>
      </c>
      <c r="P200" s="12">
        <v>35</v>
      </c>
      <c r="Q200" s="12">
        <v>10</v>
      </c>
      <c r="R200" s="12">
        <v>13510</v>
      </c>
      <c r="S200" s="11" t="s">
        <v>225</v>
      </c>
      <c r="T200" s="14">
        <v>4.9800000000000004</v>
      </c>
      <c r="U200" s="11" t="s">
        <v>304</v>
      </c>
      <c r="V200" s="11" t="s">
        <v>230</v>
      </c>
      <c r="X200" s="11" t="s">
        <v>45</v>
      </c>
      <c r="Y200" s="11" t="s">
        <v>320</v>
      </c>
      <c r="Z200" s="11" t="s">
        <v>216</v>
      </c>
      <c r="AA200" s="12">
        <v>0.14146</v>
      </c>
      <c r="AB200" s="11" t="s">
        <v>336</v>
      </c>
      <c r="AC200" s="11" t="s">
        <v>580</v>
      </c>
      <c r="AD200" s="11" t="s">
        <v>844</v>
      </c>
      <c r="AE200" s="11" t="s">
        <v>525</v>
      </c>
      <c r="AF200" s="11" t="s">
        <v>390</v>
      </c>
      <c r="AG200" s="11" t="s">
        <v>500</v>
      </c>
      <c r="AH200" s="11" t="s">
        <v>814</v>
      </c>
      <c r="AI200" s="14">
        <v>1.64</v>
      </c>
      <c r="AJ200" s="11" t="s">
        <v>45</v>
      </c>
      <c r="AK200" s="11" t="s">
        <v>45</v>
      </c>
      <c r="AL200" s="11" t="s">
        <v>45</v>
      </c>
      <c r="AM200" s="11" t="s">
        <v>45</v>
      </c>
      <c r="AN200" s="11" t="s">
        <v>45</v>
      </c>
      <c r="AO200" s="11" t="s">
        <v>45</v>
      </c>
      <c r="AP200" s="11" t="s">
        <v>45</v>
      </c>
      <c r="AQ200" s="11" t="s">
        <v>45</v>
      </c>
      <c r="AR200" s="11" t="s">
        <v>45</v>
      </c>
      <c r="AS200" s="11" t="s">
        <v>45</v>
      </c>
      <c r="AT200" s="11" t="s">
        <v>45</v>
      </c>
      <c r="AU200" s="11" t="s">
        <v>45</v>
      </c>
      <c r="AV200" s="11" t="s">
        <v>45</v>
      </c>
      <c r="AW200" s="11" t="s">
        <v>45</v>
      </c>
      <c r="AX200" s="12">
        <v>0</v>
      </c>
      <c r="AY200" s="12">
        <v>2</v>
      </c>
    </row>
    <row r="201" spans="1:51">
      <c r="A201" s="11" t="s">
        <v>150</v>
      </c>
      <c r="B201" s="11" t="s">
        <v>666</v>
      </c>
      <c r="C201" s="11" t="s">
        <v>152</v>
      </c>
      <c r="D201" s="21" t="s">
        <v>667</v>
      </c>
      <c r="E201" s="11" t="s">
        <v>1113</v>
      </c>
      <c r="F201" s="25" t="s">
        <v>1109</v>
      </c>
      <c r="G201" s="23">
        <v>7316500</v>
      </c>
      <c r="H201" s="12">
        <v>1523000</v>
      </c>
      <c r="I201" s="11" t="s">
        <v>153</v>
      </c>
      <c r="J201" s="12">
        <v>2546</v>
      </c>
      <c r="K201" s="11" t="s">
        <v>668</v>
      </c>
      <c r="L201" s="13">
        <v>35884</v>
      </c>
      <c r="M201" s="13">
        <v>35912</v>
      </c>
      <c r="N201" s="12">
        <v>4</v>
      </c>
      <c r="O201" s="12">
        <v>10.7</v>
      </c>
      <c r="P201" s="12">
        <v>28</v>
      </c>
      <c r="Q201" s="12">
        <v>10</v>
      </c>
      <c r="R201" s="12">
        <v>8170</v>
      </c>
      <c r="S201" s="11" t="s">
        <v>537</v>
      </c>
      <c r="T201" s="14">
        <v>4.75</v>
      </c>
      <c r="U201" s="11" t="s">
        <v>339</v>
      </c>
      <c r="V201" s="11" t="s">
        <v>230</v>
      </c>
      <c r="X201" s="11" t="s">
        <v>45</v>
      </c>
      <c r="Y201" s="11" t="s">
        <v>845</v>
      </c>
      <c r="Z201" s="11" t="s">
        <v>246</v>
      </c>
      <c r="AA201" s="12">
        <v>0.434724</v>
      </c>
      <c r="AB201" s="11" t="s">
        <v>263</v>
      </c>
      <c r="AC201" s="11" t="s">
        <v>846</v>
      </c>
      <c r="AD201" s="11" t="s">
        <v>847</v>
      </c>
      <c r="AE201" s="11" t="s">
        <v>164</v>
      </c>
      <c r="AF201" s="11" t="s">
        <v>368</v>
      </c>
      <c r="AG201" s="11" t="s">
        <v>500</v>
      </c>
      <c r="AH201" s="11" t="s">
        <v>728</v>
      </c>
      <c r="AI201" s="14">
        <v>1.98</v>
      </c>
      <c r="AJ201" s="11" t="s">
        <v>45</v>
      </c>
      <c r="AK201" s="11" t="s">
        <v>45</v>
      </c>
      <c r="AL201" s="11" t="s">
        <v>45</v>
      </c>
      <c r="AM201" s="11" t="s">
        <v>45</v>
      </c>
      <c r="AN201" s="11" t="s">
        <v>45</v>
      </c>
      <c r="AO201" s="11" t="s">
        <v>45</v>
      </c>
      <c r="AP201" s="11" t="s">
        <v>45</v>
      </c>
      <c r="AQ201" s="11" t="s">
        <v>45</v>
      </c>
      <c r="AR201" s="11" t="s">
        <v>45</v>
      </c>
      <c r="AS201" s="11" t="s">
        <v>45</v>
      </c>
      <c r="AT201" s="11" t="s">
        <v>45</v>
      </c>
      <c r="AU201" s="11" t="s">
        <v>45</v>
      </c>
      <c r="AV201" s="11" t="s">
        <v>45</v>
      </c>
      <c r="AW201" s="11" t="s">
        <v>45</v>
      </c>
      <c r="AX201" s="12">
        <v>0</v>
      </c>
      <c r="AY201" s="12">
        <v>1</v>
      </c>
    </row>
    <row r="202" spans="1:51">
      <c r="A202" s="11" t="s">
        <v>150</v>
      </c>
      <c r="B202" s="11" t="s">
        <v>666</v>
      </c>
      <c r="C202" s="11" t="s">
        <v>152</v>
      </c>
      <c r="D202" s="21" t="s">
        <v>667</v>
      </c>
      <c r="E202" s="11" t="s">
        <v>1113</v>
      </c>
      <c r="F202" s="25" t="s">
        <v>1109</v>
      </c>
      <c r="G202" s="23">
        <v>7316500</v>
      </c>
      <c r="H202" s="12">
        <v>1523000</v>
      </c>
      <c r="I202" s="11" t="s">
        <v>153</v>
      </c>
      <c r="J202" s="12">
        <v>3007</v>
      </c>
      <c r="K202" s="11" t="s">
        <v>668</v>
      </c>
      <c r="L202" s="13">
        <v>35912</v>
      </c>
      <c r="M202" s="13">
        <v>35940</v>
      </c>
      <c r="N202" s="12">
        <v>5</v>
      </c>
      <c r="O202" s="12">
        <v>10.7</v>
      </c>
      <c r="P202" s="12">
        <v>28</v>
      </c>
      <c r="Q202" s="12">
        <v>10</v>
      </c>
      <c r="R202" s="12">
        <v>10110</v>
      </c>
      <c r="S202" s="11" t="s">
        <v>282</v>
      </c>
      <c r="T202" s="14">
        <v>4.55</v>
      </c>
      <c r="U202" s="11" t="s">
        <v>310</v>
      </c>
      <c r="V202" s="11" t="s">
        <v>260</v>
      </c>
      <c r="X202" s="11" t="s">
        <v>45</v>
      </c>
      <c r="Y202" s="11" t="s">
        <v>848</v>
      </c>
      <c r="Z202" s="11" t="s">
        <v>849</v>
      </c>
      <c r="AA202" s="12">
        <v>1.219776</v>
      </c>
      <c r="AB202" s="11" t="s">
        <v>850</v>
      </c>
      <c r="AC202" s="11" t="s">
        <v>693</v>
      </c>
      <c r="AD202" s="11" t="s">
        <v>851</v>
      </c>
      <c r="AE202" s="11" t="s">
        <v>852</v>
      </c>
      <c r="AF202" s="11" t="s">
        <v>322</v>
      </c>
      <c r="AG202" s="11" t="s">
        <v>582</v>
      </c>
      <c r="AH202" s="11" t="s">
        <v>155</v>
      </c>
      <c r="AI202" s="14">
        <v>3.46</v>
      </c>
      <c r="AJ202" s="11" t="s">
        <v>45</v>
      </c>
      <c r="AK202" s="11" t="s">
        <v>45</v>
      </c>
      <c r="AL202" s="11" t="s">
        <v>45</v>
      </c>
      <c r="AM202" s="11" t="s">
        <v>45</v>
      </c>
      <c r="AN202" s="11" t="s">
        <v>45</v>
      </c>
      <c r="AO202" s="11" t="s">
        <v>45</v>
      </c>
      <c r="AP202" s="11" t="s">
        <v>45</v>
      </c>
      <c r="AQ202" s="11" t="s">
        <v>45</v>
      </c>
      <c r="AR202" s="11" t="s">
        <v>45</v>
      </c>
      <c r="AS202" s="11" t="s">
        <v>45</v>
      </c>
      <c r="AT202" s="11" t="s">
        <v>45</v>
      </c>
      <c r="AU202" s="11" t="s">
        <v>45</v>
      </c>
      <c r="AV202" s="11" t="s">
        <v>45</v>
      </c>
      <c r="AW202" s="11" t="s">
        <v>45</v>
      </c>
      <c r="AX202" s="12">
        <v>0</v>
      </c>
      <c r="AY202" s="12">
        <v>0</v>
      </c>
    </row>
    <row r="203" spans="1:51">
      <c r="A203" s="11" t="s">
        <v>150</v>
      </c>
      <c r="B203" s="11" t="s">
        <v>666</v>
      </c>
      <c r="C203" s="11" t="s">
        <v>152</v>
      </c>
      <c r="D203" s="21" t="s">
        <v>667</v>
      </c>
      <c r="E203" s="11" t="s">
        <v>1113</v>
      </c>
      <c r="F203" s="25" t="s">
        <v>1109</v>
      </c>
      <c r="G203" s="23">
        <v>7316500</v>
      </c>
      <c r="H203" s="12">
        <v>1523000</v>
      </c>
      <c r="I203" s="11" t="s">
        <v>153</v>
      </c>
      <c r="J203" s="12">
        <v>3785</v>
      </c>
      <c r="K203" s="11" t="s">
        <v>668</v>
      </c>
      <c r="L203" s="13">
        <v>35940</v>
      </c>
      <c r="M203" s="13">
        <v>35975</v>
      </c>
      <c r="N203" s="12">
        <v>6</v>
      </c>
      <c r="O203" s="12">
        <v>7.75</v>
      </c>
      <c r="P203" s="12">
        <v>35</v>
      </c>
      <c r="Q203" s="12">
        <v>10</v>
      </c>
      <c r="R203" s="12">
        <v>16230</v>
      </c>
      <c r="S203" s="11" t="s">
        <v>174</v>
      </c>
      <c r="T203" s="14">
        <v>5.04</v>
      </c>
      <c r="U203" s="11" t="s">
        <v>309</v>
      </c>
      <c r="V203" s="11" t="s">
        <v>260</v>
      </c>
      <c r="X203" s="11" t="s">
        <v>45</v>
      </c>
      <c r="Y203" s="11" t="s">
        <v>320</v>
      </c>
      <c r="Z203" s="11" t="s">
        <v>568</v>
      </c>
      <c r="AA203" s="12">
        <v>0.186274</v>
      </c>
      <c r="AB203" s="11" t="s">
        <v>475</v>
      </c>
      <c r="AC203" s="11" t="s">
        <v>801</v>
      </c>
      <c r="AD203" s="11" t="s">
        <v>853</v>
      </c>
      <c r="AE203" s="11" t="s">
        <v>525</v>
      </c>
      <c r="AF203" s="11" t="s">
        <v>352</v>
      </c>
      <c r="AG203" s="11" t="s">
        <v>379</v>
      </c>
      <c r="AH203" s="11" t="s">
        <v>372</v>
      </c>
      <c r="AI203" s="14">
        <v>1.42</v>
      </c>
      <c r="AJ203" s="11" t="s">
        <v>45</v>
      </c>
      <c r="AK203" s="11" t="s">
        <v>45</v>
      </c>
      <c r="AL203" s="11" t="s">
        <v>45</v>
      </c>
      <c r="AM203" s="11" t="s">
        <v>45</v>
      </c>
      <c r="AN203" s="11" t="s">
        <v>45</v>
      </c>
      <c r="AO203" s="11" t="s">
        <v>45</v>
      </c>
      <c r="AP203" s="11" t="s">
        <v>45</v>
      </c>
      <c r="AQ203" s="11" t="s">
        <v>45</v>
      </c>
      <c r="AR203" s="11" t="s">
        <v>45</v>
      </c>
      <c r="AS203" s="11" t="s">
        <v>45</v>
      </c>
      <c r="AT203" s="11" t="s">
        <v>45</v>
      </c>
      <c r="AU203" s="11" t="s">
        <v>45</v>
      </c>
      <c r="AV203" s="11" t="s">
        <v>45</v>
      </c>
      <c r="AW203" s="11" t="s">
        <v>45</v>
      </c>
      <c r="AX203" s="12">
        <v>0</v>
      </c>
      <c r="AY203" s="12">
        <v>1</v>
      </c>
    </row>
    <row r="204" spans="1:51">
      <c r="A204" s="11" t="s">
        <v>150</v>
      </c>
      <c r="B204" s="11" t="s">
        <v>666</v>
      </c>
      <c r="C204" s="11" t="s">
        <v>152</v>
      </c>
      <c r="D204" s="21" t="s">
        <v>667</v>
      </c>
      <c r="E204" s="11" t="s">
        <v>1113</v>
      </c>
      <c r="F204" s="25" t="s">
        <v>1109</v>
      </c>
      <c r="G204" s="23">
        <v>7316500</v>
      </c>
      <c r="H204" s="12">
        <v>1523000</v>
      </c>
      <c r="I204" s="11" t="s">
        <v>153</v>
      </c>
      <c r="J204" s="12">
        <v>4003</v>
      </c>
      <c r="K204" s="11" t="s">
        <v>668</v>
      </c>
      <c r="L204" s="13">
        <v>35968</v>
      </c>
      <c r="M204" s="13">
        <v>36003</v>
      </c>
      <c r="N204" s="12">
        <v>7</v>
      </c>
      <c r="O204" s="12">
        <v>7.75</v>
      </c>
      <c r="P204" s="12">
        <v>35</v>
      </c>
      <c r="Q204" s="12">
        <v>10</v>
      </c>
      <c r="R204" s="12">
        <v>17370</v>
      </c>
      <c r="S204" s="11" t="s">
        <v>401</v>
      </c>
      <c r="T204" s="14">
        <v>5.26</v>
      </c>
      <c r="U204" s="11" t="s">
        <v>500</v>
      </c>
      <c r="V204" s="11" t="s">
        <v>334</v>
      </c>
      <c r="X204" s="11" t="s">
        <v>45</v>
      </c>
      <c r="Y204" s="11" t="s">
        <v>222</v>
      </c>
      <c r="Z204" s="11" t="s">
        <v>854</v>
      </c>
      <c r="AA204" s="12">
        <v>0.20782400000000001</v>
      </c>
      <c r="AB204" s="11" t="s">
        <v>805</v>
      </c>
      <c r="AC204" s="11" t="s">
        <v>845</v>
      </c>
      <c r="AD204" s="11" t="s">
        <v>855</v>
      </c>
      <c r="AE204" s="11" t="s">
        <v>754</v>
      </c>
      <c r="AF204" s="11" t="s">
        <v>327</v>
      </c>
      <c r="AG204" s="11" t="s">
        <v>494</v>
      </c>
      <c r="AH204" s="11" t="s">
        <v>663</v>
      </c>
      <c r="AI204" s="14">
        <v>1.63</v>
      </c>
      <c r="AJ204" s="11" t="s">
        <v>45</v>
      </c>
      <c r="AK204" s="11" t="s">
        <v>45</v>
      </c>
      <c r="AL204" s="11" t="s">
        <v>45</v>
      </c>
      <c r="AM204" s="11" t="s">
        <v>45</v>
      </c>
      <c r="AN204" s="11" t="s">
        <v>45</v>
      </c>
      <c r="AO204" s="11" t="s">
        <v>45</v>
      </c>
      <c r="AP204" s="11" t="s">
        <v>45</v>
      </c>
      <c r="AQ204" s="11" t="s">
        <v>45</v>
      </c>
      <c r="AR204" s="11" t="s">
        <v>45</v>
      </c>
      <c r="AS204" s="11" t="s">
        <v>45</v>
      </c>
      <c r="AT204" s="11" t="s">
        <v>45</v>
      </c>
      <c r="AU204" s="11" t="s">
        <v>45</v>
      </c>
      <c r="AV204" s="11" t="s">
        <v>45</v>
      </c>
      <c r="AW204" s="11" t="s">
        <v>45</v>
      </c>
      <c r="AX204" s="12">
        <v>0</v>
      </c>
      <c r="AY204" s="12">
        <v>0</v>
      </c>
    </row>
    <row r="205" spans="1:51">
      <c r="A205" s="11" t="s">
        <v>150</v>
      </c>
      <c r="B205" s="11" t="s">
        <v>666</v>
      </c>
      <c r="C205" s="11" t="s">
        <v>152</v>
      </c>
      <c r="D205" s="21" t="s">
        <v>667</v>
      </c>
      <c r="E205" s="11" t="s">
        <v>1113</v>
      </c>
      <c r="F205" s="25" t="s">
        <v>1109</v>
      </c>
      <c r="G205" s="23">
        <v>7316500</v>
      </c>
      <c r="H205" s="12">
        <v>1523000</v>
      </c>
      <c r="I205" s="11" t="s">
        <v>153</v>
      </c>
      <c r="J205" s="12">
        <v>4488</v>
      </c>
      <c r="K205" s="11" t="s">
        <v>668</v>
      </c>
      <c r="L205" s="13">
        <v>36003</v>
      </c>
      <c r="M205" s="13">
        <v>36038</v>
      </c>
      <c r="N205" s="12">
        <v>8</v>
      </c>
      <c r="O205" s="12">
        <v>7.75</v>
      </c>
      <c r="P205" s="12">
        <v>35</v>
      </c>
      <c r="Q205" s="12">
        <v>10</v>
      </c>
      <c r="R205" s="12">
        <v>15090</v>
      </c>
      <c r="S205" s="11" t="s">
        <v>166</v>
      </c>
      <c r="T205" s="14">
        <v>5.45</v>
      </c>
      <c r="U205" s="11" t="s">
        <v>207</v>
      </c>
      <c r="V205" s="11" t="s">
        <v>208</v>
      </c>
      <c r="W205" s="12">
        <v>6.0000000000000001E-3</v>
      </c>
      <c r="X205" s="11" t="s">
        <v>602</v>
      </c>
      <c r="Y205" s="11" t="s">
        <v>171</v>
      </c>
      <c r="Z205" s="11" t="s">
        <v>343</v>
      </c>
      <c r="AA205" s="12">
        <v>7.2608000000000006E-2</v>
      </c>
      <c r="AB205" s="11" t="s">
        <v>328</v>
      </c>
      <c r="AC205" s="11" t="s">
        <v>363</v>
      </c>
      <c r="AD205" s="11" t="s">
        <v>856</v>
      </c>
      <c r="AE205" s="11" t="s">
        <v>207</v>
      </c>
      <c r="AF205" s="11" t="s">
        <v>208</v>
      </c>
      <c r="AG205" s="11" t="s">
        <v>541</v>
      </c>
      <c r="AH205" s="11" t="s">
        <v>465</v>
      </c>
      <c r="AI205" s="14">
        <v>0.83</v>
      </c>
      <c r="AJ205" s="11" t="s">
        <v>45</v>
      </c>
      <c r="AK205" s="11" t="s">
        <v>45</v>
      </c>
      <c r="AL205" s="11" t="s">
        <v>45</v>
      </c>
      <c r="AM205" s="11" t="s">
        <v>45</v>
      </c>
      <c r="AN205" s="11" t="s">
        <v>45</v>
      </c>
      <c r="AO205" s="11" t="s">
        <v>45</v>
      </c>
      <c r="AP205" s="11" t="s">
        <v>45</v>
      </c>
      <c r="AQ205" s="11" t="s">
        <v>45</v>
      </c>
      <c r="AR205" s="11" t="s">
        <v>45</v>
      </c>
      <c r="AS205" s="11" t="s">
        <v>45</v>
      </c>
      <c r="AT205" s="11" t="s">
        <v>45</v>
      </c>
      <c r="AU205" s="11" t="s">
        <v>45</v>
      </c>
      <c r="AV205" s="11" t="s">
        <v>45</v>
      </c>
      <c r="AW205" s="11" t="s">
        <v>45</v>
      </c>
      <c r="AX205" s="12">
        <v>0</v>
      </c>
      <c r="AY205" s="12">
        <v>0</v>
      </c>
    </row>
    <row r="206" spans="1:51">
      <c r="A206" s="11" t="s">
        <v>150</v>
      </c>
      <c r="B206" s="11" t="s">
        <v>666</v>
      </c>
      <c r="C206" s="11" t="s">
        <v>152</v>
      </c>
      <c r="D206" s="21" t="s">
        <v>667</v>
      </c>
      <c r="E206" s="11" t="s">
        <v>1113</v>
      </c>
      <c r="F206" s="25" t="s">
        <v>1109</v>
      </c>
      <c r="G206" s="23">
        <v>7316500</v>
      </c>
      <c r="H206" s="12">
        <v>1523000</v>
      </c>
      <c r="I206" s="11" t="s">
        <v>153</v>
      </c>
      <c r="J206" s="12">
        <v>4947</v>
      </c>
      <c r="K206" s="11" t="s">
        <v>668</v>
      </c>
      <c r="L206" s="13">
        <v>36038</v>
      </c>
      <c r="M206" s="13">
        <v>36067</v>
      </c>
      <c r="N206" s="12">
        <v>9</v>
      </c>
      <c r="O206" s="12">
        <v>7.75</v>
      </c>
      <c r="P206" s="12">
        <v>29</v>
      </c>
      <c r="Q206" s="12">
        <v>10</v>
      </c>
      <c r="R206" s="12">
        <v>11670</v>
      </c>
      <c r="S206" s="11" t="s">
        <v>343</v>
      </c>
      <c r="T206" s="14">
        <v>5.6</v>
      </c>
      <c r="U206" s="11" t="s">
        <v>440</v>
      </c>
      <c r="V206" s="11" t="s">
        <v>157</v>
      </c>
      <c r="W206" s="12">
        <v>1.7999999999999999E-2</v>
      </c>
      <c r="X206" s="11" t="s">
        <v>857</v>
      </c>
      <c r="Y206" s="11" t="s">
        <v>363</v>
      </c>
      <c r="Z206" s="11" t="s">
        <v>366</v>
      </c>
      <c r="AA206" s="12">
        <v>0.14521600000000001</v>
      </c>
      <c r="AB206" s="11" t="s">
        <v>603</v>
      </c>
      <c r="AC206" s="11" t="s">
        <v>158</v>
      </c>
      <c r="AD206" s="11" t="s">
        <v>858</v>
      </c>
      <c r="AE206" s="11" t="s">
        <v>525</v>
      </c>
      <c r="AF206" s="11" t="s">
        <v>474</v>
      </c>
      <c r="AG206" s="11" t="s">
        <v>500</v>
      </c>
      <c r="AH206" s="11" t="s">
        <v>859</v>
      </c>
      <c r="AI206" s="14">
        <v>1.22</v>
      </c>
      <c r="AJ206" s="11" t="s">
        <v>45</v>
      </c>
      <c r="AK206" s="11" t="s">
        <v>45</v>
      </c>
      <c r="AL206" s="11" t="s">
        <v>45</v>
      </c>
      <c r="AM206" s="11" t="s">
        <v>45</v>
      </c>
      <c r="AN206" s="11" t="s">
        <v>45</v>
      </c>
      <c r="AO206" s="11" t="s">
        <v>45</v>
      </c>
      <c r="AP206" s="11" t="s">
        <v>45</v>
      </c>
      <c r="AQ206" s="11" t="s">
        <v>45</v>
      </c>
      <c r="AR206" s="11" t="s">
        <v>45</v>
      </c>
      <c r="AS206" s="11" t="s">
        <v>45</v>
      </c>
      <c r="AT206" s="11" t="s">
        <v>45</v>
      </c>
      <c r="AU206" s="11" t="s">
        <v>45</v>
      </c>
      <c r="AV206" s="11" t="s">
        <v>45</v>
      </c>
      <c r="AW206" s="11" t="s">
        <v>45</v>
      </c>
      <c r="AX206" s="12">
        <v>0</v>
      </c>
      <c r="AY206" s="12">
        <v>2</v>
      </c>
    </row>
    <row r="207" spans="1:51">
      <c r="A207" s="11" t="s">
        <v>150</v>
      </c>
      <c r="B207" s="11" t="s">
        <v>666</v>
      </c>
      <c r="C207" s="11" t="s">
        <v>152</v>
      </c>
      <c r="D207" s="21" t="s">
        <v>667</v>
      </c>
      <c r="E207" s="11" t="s">
        <v>1113</v>
      </c>
      <c r="F207" s="25" t="s">
        <v>1109</v>
      </c>
      <c r="G207" s="23">
        <v>7316500</v>
      </c>
      <c r="H207" s="12">
        <v>1523000</v>
      </c>
      <c r="I207" s="11" t="s">
        <v>153</v>
      </c>
      <c r="J207" s="12">
        <v>5368</v>
      </c>
      <c r="K207" s="11" t="s">
        <v>668</v>
      </c>
      <c r="L207" s="13">
        <v>36067</v>
      </c>
      <c r="M207" s="13">
        <v>36094</v>
      </c>
      <c r="N207" s="12">
        <v>10</v>
      </c>
      <c r="O207" s="12">
        <v>10.7</v>
      </c>
      <c r="P207" s="12">
        <v>27</v>
      </c>
      <c r="Q207" s="12">
        <v>10</v>
      </c>
      <c r="R207" s="12">
        <v>22120</v>
      </c>
      <c r="S207" s="11" t="s">
        <v>487</v>
      </c>
      <c r="T207" s="14">
        <v>5.5</v>
      </c>
      <c r="U207" s="11" t="s">
        <v>440</v>
      </c>
      <c r="V207" s="11" t="s">
        <v>157</v>
      </c>
      <c r="W207" s="12">
        <v>4.0000000000000001E-3</v>
      </c>
      <c r="X207" s="11" t="s">
        <v>442</v>
      </c>
      <c r="Y207" s="11" t="s">
        <v>192</v>
      </c>
      <c r="Z207" s="11" t="s">
        <v>280</v>
      </c>
      <c r="AA207" s="12">
        <v>0.11151999999999999</v>
      </c>
      <c r="AB207" s="11" t="s">
        <v>538</v>
      </c>
      <c r="AC207" s="11" t="s">
        <v>295</v>
      </c>
      <c r="AD207" s="11" t="s">
        <v>860</v>
      </c>
      <c r="AE207" s="11" t="s">
        <v>525</v>
      </c>
      <c r="AF207" s="11" t="s">
        <v>505</v>
      </c>
      <c r="AG207" s="11" t="s">
        <v>500</v>
      </c>
      <c r="AH207" s="11" t="s">
        <v>861</v>
      </c>
      <c r="AI207" s="14">
        <v>0.97</v>
      </c>
      <c r="AJ207" s="11" t="s">
        <v>363</v>
      </c>
      <c r="AK207" s="11" t="s">
        <v>263</v>
      </c>
      <c r="AL207" s="11" t="s">
        <v>182</v>
      </c>
      <c r="AM207" s="11" t="s">
        <v>399</v>
      </c>
      <c r="AN207" s="11" t="s">
        <v>467</v>
      </c>
      <c r="AO207" s="11" t="s">
        <v>312</v>
      </c>
      <c r="AP207" s="11" t="s">
        <v>862</v>
      </c>
      <c r="AQ207" s="11" t="s">
        <v>863</v>
      </c>
      <c r="AR207" s="11" t="s">
        <v>304</v>
      </c>
      <c r="AS207" s="11" t="s">
        <v>179</v>
      </c>
      <c r="AT207" s="11" t="s">
        <v>45</v>
      </c>
      <c r="AU207" s="11" t="s">
        <v>45</v>
      </c>
      <c r="AV207" s="11" t="s">
        <v>45</v>
      </c>
      <c r="AW207" s="11" t="s">
        <v>45</v>
      </c>
      <c r="AX207" s="12">
        <v>0</v>
      </c>
      <c r="AY207" s="12">
        <v>3</v>
      </c>
    </row>
    <row r="208" spans="1:51">
      <c r="A208" s="11" t="s">
        <v>150</v>
      </c>
      <c r="B208" s="11" t="s">
        <v>666</v>
      </c>
      <c r="C208" s="11" t="s">
        <v>152</v>
      </c>
      <c r="D208" s="21" t="s">
        <v>667</v>
      </c>
      <c r="E208" s="11" t="s">
        <v>1113</v>
      </c>
      <c r="F208" s="25" t="s">
        <v>1109</v>
      </c>
      <c r="G208" s="23">
        <v>7316500</v>
      </c>
      <c r="H208" s="12">
        <v>1523000</v>
      </c>
      <c r="I208" s="11" t="s">
        <v>153</v>
      </c>
      <c r="J208" s="12">
        <v>6141</v>
      </c>
      <c r="K208" s="11" t="s">
        <v>668</v>
      </c>
      <c r="L208" s="13">
        <v>36094</v>
      </c>
      <c r="M208" s="13">
        <v>36136</v>
      </c>
      <c r="N208" s="12">
        <v>11</v>
      </c>
      <c r="O208" s="12">
        <v>10.7</v>
      </c>
      <c r="P208" s="12">
        <v>42</v>
      </c>
      <c r="Q208" s="12">
        <v>10</v>
      </c>
      <c r="R208" s="12">
        <v>13670</v>
      </c>
      <c r="S208" s="11" t="s">
        <v>225</v>
      </c>
      <c r="T208" s="14">
        <v>5.13</v>
      </c>
      <c r="U208" s="11" t="s">
        <v>178</v>
      </c>
      <c r="V208" s="11" t="s">
        <v>208</v>
      </c>
      <c r="X208" s="11" t="s">
        <v>45</v>
      </c>
      <c r="Y208" s="11" t="s">
        <v>288</v>
      </c>
      <c r="Z208" s="11" t="s">
        <v>236</v>
      </c>
      <c r="AA208" s="12">
        <v>0.10567799999999999</v>
      </c>
      <c r="AB208" s="11" t="s">
        <v>292</v>
      </c>
      <c r="AC208" s="11" t="s">
        <v>190</v>
      </c>
      <c r="AD208" s="11" t="s">
        <v>725</v>
      </c>
      <c r="AE208" s="11" t="s">
        <v>525</v>
      </c>
      <c r="AF208" s="11" t="s">
        <v>390</v>
      </c>
      <c r="AG208" s="11" t="s">
        <v>252</v>
      </c>
      <c r="AH208" s="11" t="s">
        <v>189</v>
      </c>
      <c r="AI208" s="14">
        <v>0.82</v>
      </c>
      <c r="AJ208" s="11" t="s">
        <v>363</v>
      </c>
      <c r="AK208" s="11" t="s">
        <v>487</v>
      </c>
      <c r="AL208" s="11" t="s">
        <v>219</v>
      </c>
      <c r="AM208" s="11" t="s">
        <v>382</v>
      </c>
      <c r="AN208" s="11" t="s">
        <v>363</v>
      </c>
      <c r="AO208" s="11" t="s">
        <v>203</v>
      </c>
      <c r="AP208" s="11" t="s">
        <v>864</v>
      </c>
      <c r="AQ208" s="11" t="s">
        <v>865</v>
      </c>
      <c r="AR208" s="11" t="s">
        <v>304</v>
      </c>
      <c r="AS208" s="11" t="s">
        <v>230</v>
      </c>
      <c r="AT208" s="11" t="s">
        <v>45</v>
      </c>
      <c r="AU208" s="11" t="s">
        <v>45</v>
      </c>
      <c r="AV208" s="11" t="s">
        <v>45</v>
      </c>
      <c r="AW208" s="11" t="s">
        <v>45</v>
      </c>
      <c r="AX208" s="12">
        <v>0</v>
      </c>
      <c r="AY208" s="12">
        <v>2</v>
      </c>
    </row>
    <row r="209" spans="1:51">
      <c r="A209" s="11" t="s">
        <v>150</v>
      </c>
      <c r="B209" s="11" t="s">
        <v>666</v>
      </c>
      <c r="C209" s="11" t="s">
        <v>152</v>
      </c>
      <c r="D209" s="21" t="s">
        <v>667</v>
      </c>
      <c r="E209" s="11" t="s">
        <v>1113</v>
      </c>
      <c r="F209" s="25" t="s">
        <v>1109</v>
      </c>
      <c r="G209" s="23">
        <v>7316500</v>
      </c>
      <c r="H209" s="12">
        <v>1523000</v>
      </c>
      <c r="I209" s="11" t="s">
        <v>153</v>
      </c>
      <c r="J209" s="12">
        <v>106556</v>
      </c>
      <c r="K209" s="11" t="s">
        <v>668</v>
      </c>
      <c r="L209" s="13">
        <v>36136</v>
      </c>
      <c r="M209" s="13">
        <v>36164</v>
      </c>
      <c r="N209" s="12">
        <v>12</v>
      </c>
      <c r="O209" s="12">
        <v>10.7</v>
      </c>
      <c r="P209" s="12">
        <v>28</v>
      </c>
      <c r="Q209" s="12">
        <v>10</v>
      </c>
      <c r="R209" s="12">
        <v>8310</v>
      </c>
      <c r="S209" s="11" t="s">
        <v>537</v>
      </c>
      <c r="T209" s="14">
        <v>5.0599999999999996</v>
      </c>
      <c r="U209" s="11" t="s">
        <v>309</v>
      </c>
      <c r="V209" s="11" t="s">
        <v>157</v>
      </c>
      <c r="X209" s="11" t="s">
        <v>45</v>
      </c>
      <c r="Y209" s="11" t="s">
        <v>383</v>
      </c>
      <c r="Z209" s="11" t="s">
        <v>257</v>
      </c>
      <c r="AA209" s="12">
        <v>7.152E-2</v>
      </c>
      <c r="AB209" s="11" t="s">
        <v>163</v>
      </c>
      <c r="AC209" s="11" t="s">
        <v>295</v>
      </c>
      <c r="AD209" s="11" t="s">
        <v>401</v>
      </c>
      <c r="AE209" s="11" t="s">
        <v>413</v>
      </c>
      <c r="AF209" s="11" t="s">
        <v>552</v>
      </c>
      <c r="AG209" s="11" t="s">
        <v>500</v>
      </c>
      <c r="AH209" s="11" t="s">
        <v>728</v>
      </c>
      <c r="AI209" s="14">
        <v>0.62</v>
      </c>
      <c r="AJ209" s="11" t="s">
        <v>231</v>
      </c>
      <c r="AK209" s="11" t="s">
        <v>408</v>
      </c>
      <c r="AL209" s="11" t="s">
        <v>219</v>
      </c>
      <c r="AM209" s="11" t="s">
        <v>273</v>
      </c>
      <c r="AN209" s="11" t="s">
        <v>320</v>
      </c>
      <c r="AO209" s="11" t="s">
        <v>228</v>
      </c>
      <c r="AP209" s="11" t="s">
        <v>866</v>
      </c>
      <c r="AQ209" s="11" t="s">
        <v>646</v>
      </c>
      <c r="AR209" s="11" t="s">
        <v>304</v>
      </c>
      <c r="AS209" s="11" t="s">
        <v>157</v>
      </c>
      <c r="AT209" s="11" t="s">
        <v>45</v>
      </c>
      <c r="AU209" s="11" t="s">
        <v>45</v>
      </c>
      <c r="AV209" s="11" t="s">
        <v>45</v>
      </c>
      <c r="AW209" s="11" t="s">
        <v>45</v>
      </c>
      <c r="AX209" s="12">
        <v>0</v>
      </c>
      <c r="AY209" s="12">
        <v>2</v>
      </c>
    </row>
    <row r="210" spans="1:51">
      <c r="A210" s="11" t="s">
        <v>150</v>
      </c>
      <c r="B210" s="11" t="s">
        <v>666</v>
      </c>
      <c r="C210" s="11" t="s">
        <v>152</v>
      </c>
      <c r="D210" s="21" t="s">
        <v>667</v>
      </c>
      <c r="E210" s="11" t="s">
        <v>1113</v>
      </c>
      <c r="F210" s="25" t="s">
        <v>1109</v>
      </c>
      <c r="G210" s="23">
        <v>7316500</v>
      </c>
      <c r="H210" s="12">
        <v>1523000</v>
      </c>
      <c r="I210" s="11" t="s">
        <v>153</v>
      </c>
      <c r="J210" s="12">
        <v>106747</v>
      </c>
      <c r="K210" s="11" t="s">
        <v>668</v>
      </c>
      <c r="L210" s="13">
        <v>36164</v>
      </c>
      <c r="M210" s="13">
        <v>36185</v>
      </c>
      <c r="N210" s="12">
        <v>1</v>
      </c>
      <c r="O210" s="12">
        <v>10.7</v>
      </c>
      <c r="P210" s="12">
        <v>21</v>
      </c>
      <c r="Q210" s="12">
        <v>10</v>
      </c>
      <c r="R210" s="12">
        <v>8930</v>
      </c>
      <c r="S210" s="11" t="s">
        <v>239</v>
      </c>
      <c r="T210" s="14">
        <v>4.88</v>
      </c>
      <c r="U210" s="11" t="s">
        <v>279</v>
      </c>
      <c r="V210" s="11" t="s">
        <v>208</v>
      </c>
      <c r="X210" s="11" t="s">
        <v>45</v>
      </c>
      <c r="Y210" s="11" t="s">
        <v>171</v>
      </c>
      <c r="Z210" s="11" t="s">
        <v>257</v>
      </c>
      <c r="AA210" s="12">
        <v>0.08</v>
      </c>
      <c r="AB210" s="11" t="s">
        <v>257</v>
      </c>
      <c r="AC210" s="11" t="s">
        <v>594</v>
      </c>
      <c r="AD210" s="11" t="s">
        <v>420</v>
      </c>
      <c r="AE210" s="11" t="s">
        <v>867</v>
      </c>
      <c r="AF210" s="11" t="s">
        <v>327</v>
      </c>
      <c r="AG210" s="11" t="s">
        <v>339</v>
      </c>
      <c r="AH210" s="11" t="s">
        <v>334</v>
      </c>
      <c r="AI210" s="14">
        <v>0.62</v>
      </c>
      <c r="AJ210" s="11" t="s">
        <v>210</v>
      </c>
      <c r="AK210" s="11" t="s">
        <v>220</v>
      </c>
      <c r="AL210" s="11" t="s">
        <v>182</v>
      </c>
      <c r="AM210" s="11" t="s">
        <v>303</v>
      </c>
      <c r="AN210" s="11" t="s">
        <v>182</v>
      </c>
      <c r="AO210" s="11" t="s">
        <v>273</v>
      </c>
      <c r="AP210" s="11" t="s">
        <v>156</v>
      </c>
      <c r="AQ210" s="11" t="s">
        <v>208</v>
      </c>
      <c r="AR210" s="11" t="s">
        <v>304</v>
      </c>
      <c r="AS210" s="11" t="s">
        <v>157</v>
      </c>
      <c r="AT210" s="11" t="s">
        <v>45</v>
      </c>
      <c r="AU210" s="11" t="s">
        <v>45</v>
      </c>
      <c r="AV210" s="11" t="s">
        <v>45</v>
      </c>
      <c r="AW210" s="11" t="s">
        <v>45</v>
      </c>
      <c r="AX210" s="12">
        <v>0</v>
      </c>
      <c r="AY210" s="12">
        <v>2</v>
      </c>
    </row>
    <row r="211" spans="1:51">
      <c r="A211" s="11" t="s">
        <v>150</v>
      </c>
      <c r="B211" s="11" t="s">
        <v>666</v>
      </c>
      <c r="C211" s="11" t="s">
        <v>152</v>
      </c>
      <c r="D211" s="21" t="s">
        <v>667</v>
      </c>
      <c r="E211" s="11" t="s">
        <v>1113</v>
      </c>
      <c r="F211" s="25" t="s">
        <v>1109</v>
      </c>
      <c r="G211" s="23">
        <v>7316500</v>
      </c>
      <c r="H211" s="12">
        <v>1523000</v>
      </c>
      <c r="I211" s="11" t="s">
        <v>153</v>
      </c>
      <c r="J211" s="12">
        <v>107113</v>
      </c>
      <c r="K211" s="11" t="s">
        <v>668</v>
      </c>
      <c r="L211" s="13">
        <v>36185</v>
      </c>
      <c r="M211" s="13">
        <v>36213</v>
      </c>
      <c r="N211" s="12">
        <v>2</v>
      </c>
      <c r="O211" s="12">
        <v>10.7</v>
      </c>
      <c r="P211" s="12">
        <v>28</v>
      </c>
      <c r="Q211" s="12">
        <v>10</v>
      </c>
      <c r="R211" s="12">
        <v>11970</v>
      </c>
      <c r="S211" s="11" t="s">
        <v>268</v>
      </c>
      <c r="T211" s="14">
        <v>5.0599999999999996</v>
      </c>
      <c r="U211" s="11" t="s">
        <v>309</v>
      </c>
      <c r="V211" s="11" t="s">
        <v>208</v>
      </c>
      <c r="X211" s="11" t="s">
        <v>45</v>
      </c>
      <c r="Y211" s="11" t="s">
        <v>231</v>
      </c>
      <c r="Z211" s="11" t="s">
        <v>423</v>
      </c>
      <c r="AA211" s="12">
        <v>0.127362</v>
      </c>
      <c r="AB211" s="11" t="s">
        <v>457</v>
      </c>
      <c r="AC211" s="11" t="s">
        <v>674</v>
      </c>
      <c r="AD211" s="11" t="s">
        <v>313</v>
      </c>
      <c r="AE211" s="11" t="s">
        <v>242</v>
      </c>
      <c r="AF211" s="11" t="s">
        <v>341</v>
      </c>
      <c r="AG211" s="11" t="s">
        <v>500</v>
      </c>
      <c r="AH211" s="11" t="s">
        <v>810</v>
      </c>
      <c r="AI211" s="14">
        <v>0.83</v>
      </c>
      <c r="AJ211" s="11" t="s">
        <v>231</v>
      </c>
      <c r="AK211" s="11" t="s">
        <v>317</v>
      </c>
      <c r="AL211" s="11" t="s">
        <v>219</v>
      </c>
      <c r="AM211" s="11" t="s">
        <v>388</v>
      </c>
      <c r="AN211" s="11" t="s">
        <v>168</v>
      </c>
      <c r="AO211" s="11" t="s">
        <v>177</v>
      </c>
      <c r="AP211" s="11" t="s">
        <v>868</v>
      </c>
      <c r="AQ211" s="11" t="s">
        <v>869</v>
      </c>
      <c r="AR211" s="11" t="s">
        <v>304</v>
      </c>
      <c r="AS211" s="11" t="s">
        <v>208</v>
      </c>
      <c r="AT211" s="11" t="s">
        <v>45</v>
      </c>
      <c r="AU211" s="11" t="s">
        <v>45</v>
      </c>
      <c r="AV211" s="11" t="s">
        <v>45</v>
      </c>
      <c r="AW211" s="11" t="s">
        <v>45</v>
      </c>
      <c r="AX211" s="12">
        <v>0</v>
      </c>
      <c r="AY211" s="12">
        <v>2</v>
      </c>
    </row>
    <row r="212" spans="1:51">
      <c r="A212" s="11" t="s">
        <v>150</v>
      </c>
      <c r="B212" s="11" t="s">
        <v>666</v>
      </c>
      <c r="C212" s="11" t="s">
        <v>152</v>
      </c>
      <c r="D212" s="21" t="s">
        <v>667</v>
      </c>
      <c r="E212" s="11" t="s">
        <v>1113</v>
      </c>
      <c r="F212" s="25" t="s">
        <v>1109</v>
      </c>
      <c r="G212" s="23">
        <v>7316500</v>
      </c>
      <c r="H212" s="12">
        <v>1523000</v>
      </c>
      <c r="I212" s="11" t="s">
        <v>153</v>
      </c>
      <c r="J212" s="12">
        <v>107556</v>
      </c>
      <c r="K212" s="11" t="s">
        <v>668</v>
      </c>
      <c r="L212" s="13">
        <v>36213</v>
      </c>
      <c r="M212" s="13">
        <v>36248</v>
      </c>
      <c r="N212" s="12">
        <v>3</v>
      </c>
      <c r="O212" s="12">
        <v>10.7</v>
      </c>
      <c r="P212" s="12">
        <v>35</v>
      </c>
      <c r="Q212" s="12">
        <v>10</v>
      </c>
      <c r="R212" s="12">
        <v>9290</v>
      </c>
      <c r="S212" s="11" t="s">
        <v>277</v>
      </c>
      <c r="T212" s="14">
        <v>4.71</v>
      </c>
      <c r="U212" s="11" t="s">
        <v>252</v>
      </c>
      <c r="V212" s="11" t="s">
        <v>334</v>
      </c>
      <c r="X212" s="11" t="s">
        <v>45</v>
      </c>
      <c r="Y212" s="11" t="s">
        <v>200</v>
      </c>
      <c r="Z212" s="11" t="s">
        <v>361</v>
      </c>
      <c r="AA212" s="12">
        <v>0.25353199999999998</v>
      </c>
      <c r="AB212" s="11" t="s">
        <v>188</v>
      </c>
      <c r="AC212" s="11" t="s">
        <v>210</v>
      </c>
      <c r="AD212" s="11" t="s">
        <v>385</v>
      </c>
      <c r="AE212" s="11" t="s">
        <v>870</v>
      </c>
      <c r="AF212" s="11" t="s">
        <v>423</v>
      </c>
      <c r="AG212" s="11" t="s">
        <v>331</v>
      </c>
      <c r="AH212" s="11" t="s">
        <v>257</v>
      </c>
      <c r="AI212" s="14">
        <v>1.1000000000000001</v>
      </c>
      <c r="AJ212" s="11" t="s">
        <v>363</v>
      </c>
      <c r="AK212" s="11" t="s">
        <v>465</v>
      </c>
      <c r="AL212" s="11" t="s">
        <v>281</v>
      </c>
      <c r="AM212" s="11" t="s">
        <v>341</v>
      </c>
      <c r="AN212" s="11" t="s">
        <v>314</v>
      </c>
      <c r="AO212" s="11" t="s">
        <v>260</v>
      </c>
      <c r="AP212" s="11" t="s">
        <v>871</v>
      </c>
      <c r="AQ212" s="11" t="s">
        <v>176</v>
      </c>
      <c r="AR212" s="11" t="s">
        <v>525</v>
      </c>
      <c r="AS212" s="11" t="s">
        <v>420</v>
      </c>
      <c r="AT212" s="11" t="s">
        <v>45</v>
      </c>
      <c r="AU212" s="11" t="s">
        <v>45</v>
      </c>
      <c r="AV212" s="11" t="s">
        <v>45</v>
      </c>
      <c r="AW212" s="11" t="s">
        <v>45</v>
      </c>
      <c r="AX212" s="12">
        <v>0</v>
      </c>
      <c r="AY212" s="12">
        <v>1</v>
      </c>
    </row>
    <row r="213" spans="1:51">
      <c r="A213" s="11" t="s">
        <v>150</v>
      </c>
      <c r="B213" s="11" t="s">
        <v>666</v>
      </c>
      <c r="C213" s="11" t="s">
        <v>152</v>
      </c>
      <c r="D213" s="21" t="s">
        <v>667</v>
      </c>
      <c r="E213" s="11" t="s">
        <v>1113</v>
      </c>
      <c r="F213" s="25" t="s">
        <v>1109</v>
      </c>
      <c r="G213" s="23">
        <v>7316500</v>
      </c>
      <c r="H213" s="12">
        <v>1523000</v>
      </c>
      <c r="I213" s="11" t="s">
        <v>153</v>
      </c>
      <c r="J213" s="12">
        <v>108138</v>
      </c>
      <c r="K213" s="11" t="s">
        <v>668</v>
      </c>
      <c r="L213" s="13">
        <v>36248</v>
      </c>
      <c r="M213" s="13">
        <v>36276</v>
      </c>
      <c r="N213" s="12">
        <v>4</v>
      </c>
      <c r="O213" s="12">
        <v>10.7</v>
      </c>
      <c r="P213" s="12">
        <v>28</v>
      </c>
      <c r="Q213" s="12">
        <v>10</v>
      </c>
      <c r="R213" s="12">
        <v>8290</v>
      </c>
      <c r="S213" s="11" t="s">
        <v>537</v>
      </c>
      <c r="T213" s="14">
        <v>4.74</v>
      </c>
      <c r="U213" s="11" t="s">
        <v>339</v>
      </c>
      <c r="V213" s="11" t="s">
        <v>230</v>
      </c>
      <c r="X213" s="11" t="s">
        <v>45</v>
      </c>
      <c r="Y213" s="11" t="s">
        <v>421</v>
      </c>
      <c r="Z213" s="11" t="s">
        <v>366</v>
      </c>
      <c r="AA213" s="12">
        <v>0.40673599999999999</v>
      </c>
      <c r="AB213" s="11" t="s">
        <v>872</v>
      </c>
      <c r="AC213" s="11" t="s">
        <v>873</v>
      </c>
      <c r="AD213" s="11" t="s">
        <v>874</v>
      </c>
      <c r="AE213" s="11" t="s">
        <v>684</v>
      </c>
      <c r="AF213" s="11" t="s">
        <v>220</v>
      </c>
      <c r="AG213" s="11" t="s">
        <v>500</v>
      </c>
      <c r="AH213" s="11" t="s">
        <v>728</v>
      </c>
      <c r="AI213" s="14">
        <v>1.76</v>
      </c>
      <c r="AJ213" s="11" t="s">
        <v>467</v>
      </c>
      <c r="AK213" s="11" t="s">
        <v>343</v>
      </c>
      <c r="AL213" s="11" t="s">
        <v>288</v>
      </c>
      <c r="AM213" s="11" t="s">
        <v>282</v>
      </c>
      <c r="AN213" s="11" t="s">
        <v>245</v>
      </c>
      <c r="AO213" s="11" t="s">
        <v>307</v>
      </c>
      <c r="AP213" s="11" t="s">
        <v>875</v>
      </c>
      <c r="AQ213" s="11" t="s">
        <v>255</v>
      </c>
      <c r="AR213" s="11" t="s">
        <v>525</v>
      </c>
      <c r="AS213" s="11" t="s">
        <v>420</v>
      </c>
      <c r="AT213" s="11" t="s">
        <v>45</v>
      </c>
      <c r="AU213" s="11" t="s">
        <v>45</v>
      </c>
      <c r="AV213" s="11" t="s">
        <v>45</v>
      </c>
      <c r="AW213" s="11" t="s">
        <v>45</v>
      </c>
      <c r="AX213" s="12">
        <v>0</v>
      </c>
      <c r="AY213" s="12">
        <v>2</v>
      </c>
    </row>
    <row r="214" spans="1:51">
      <c r="A214" s="11" t="s">
        <v>150</v>
      </c>
      <c r="B214" s="11" t="s">
        <v>666</v>
      </c>
      <c r="C214" s="11" t="s">
        <v>152</v>
      </c>
      <c r="D214" s="21" t="s">
        <v>667</v>
      </c>
      <c r="E214" s="11" t="s">
        <v>1113</v>
      </c>
      <c r="F214" s="25" t="s">
        <v>1109</v>
      </c>
      <c r="G214" s="23">
        <v>7316500</v>
      </c>
      <c r="H214" s="12">
        <v>1523000</v>
      </c>
      <c r="I214" s="11" t="s">
        <v>153</v>
      </c>
      <c r="J214" s="12">
        <v>108580</v>
      </c>
      <c r="K214" s="11" t="s">
        <v>668</v>
      </c>
      <c r="L214" s="13">
        <v>36276</v>
      </c>
      <c r="M214" s="13">
        <v>36311</v>
      </c>
      <c r="N214" s="12">
        <v>5</v>
      </c>
      <c r="O214" s="12">
        <v>10.7</v>
      </c>
      <c r="P214" s="12">
        <v>35</v>
      </c>
      <c r="Q214" s="12">
        <v>10</v>
      </c>
      <c r="R214" s="12">
        <v>8770</v>
      </c>
      <c r="S214" s="11" t="s">
        <v>258</v>
      </c>
      <c r="T214" s="14">
        <v>5.26</v>
      </c>
      <c r="U214" s="11" t="s">
        <v>500</v>
      </c>
      <c r="V214" s="11" t="s">
        <v>274</v>
      </c>
      <c r="X214" s="11" t="s">
        <v>45</v>
      </c>
      <c r="Y214" s="11" t="s">
        <v>320</v>
      </c>
      <c r="Z214" s="11" t="s">
        <v>336</v>
      </c>
      <c r="AA214" s="12">
        <v>0.191356</v>
      </c>
      <c r="AB214" s="11" t="s">
        <v>236</v>
      </c>
      <c r="AC214" s="11" t="s">
        <v>474</v>
      </c>
      <c r="AD214" s="11" t="s">
        <v>511</v>
      </c>
      <c r="AE214" s="11" t="s">
        <v>525</v>
      </c>
      <c r="AF214" s="11" t="s">
        <v>342</v>
      </c>
      <c r="AG214" s="11" t="s">
        <v>500</v>
      </c>
      <c r="AH214" s="11" t="s">
        <v>699</v>
      </c>
      <c r="AI214" s="14">
        <v>1.37</v>
      </c>
      <c r="AJ214" s="11" t="s">
        <v>160</v>
      </c>
      <c r="AK214" s="11" t="s">
        <v>317</v>
      </c>
      <c r="AL214" s="11" t="s">
        <v>219</v>
      </c>
      <c r="AM214" s="11" t="s">
        <v>165</v>
      </c>
      <c r="AN214" s="11" t="s">
        <v>190</v>
      </c>
      <c r="AO214" s="11" t="s">
        <v>299</v>
      </c>
      <c r="AP214" s="11" t="s">
        <v>876</v>
      </c>
      <c r="AQ214" s="11" t="s">
        <v>877</v>
      </c>
      <c r="AR214" s="11" t="s">
        <v>304</v>
      </c>
      <c r="AS214" s="11" t="s">
        <v>157</v>
      </c>
      <c r="AT214" s="11" t="s">
        <v>45</v>
      </c>
      <c r="AU214" s="11" t="s">
        <v>45</v>
      </c>
      <c r="AV214" s="11" t="s">
        <v>45</v>
      </c>
      <c r="AW214" s="11" t="s">
        <v>45</v>
      </c>
      <c r="AX214" s="12">
        <v>0</v>
      </c>
      <c r="AY214" s="12">
        <v>3</v>
      </c>
    </row>
    <row r="215" spans="1:51">
      <c r="A215" s="11" t="s">
        <v>150</v>
      </c>
      <c r="B215" s="11" t="s">
        <v>666</v>
      </c>
      <c r="C215" s="11" t="s">
        <v>152</v>
      </c>
      <c r="D215" s="21" t="s">
        <v>667</v>
      </c>
      <c r="E215" s="11" t="s">
        <v>1113</v>
      </c>
      <c r="F215" s="25" t="s">
        <v>1109</v>
      </c>
      <c r="G215" s="23">
        <v>7316500</v>
      </c>
      <c r="H215" s="12">
        <v>1523000</v>
      </c>
      <c r="I215" s="11" t="s">
        <v>153</v>
      </c>
      <c r="J215" s="12">
        <v>109048</v>
      </c>
      <c r="K215" s="11" t="s">
        <v>668</v>
      </c>
      <c r="L215" s="13">
        <v>36311</v>
      </c>
      <c r="M215" s="13">
        <v>36339</v>
      </c>
      <c r="N215" s="12">
        <v>6</v>
      </c>
      <c r="O215" s="12">
        <v>10.15</v>
      </c>
      <c r="P215" s="12">
        <v>28</v>
      </c>
      <c r="Q215" s="12">
        <v>10</v>
      </c>
      <c r="R215" s="12">
        <v>16170</v>
      </c>
      <c r="S215" s="11" t="s">
        <v>183</v>
      </c>
      <c r="T215" s="14">
        <v>5.15</v>
      </c>
      <c r="U215" s="11" t="s">
        <v>178</v>
      </c>
      <c r="V215" s="11" t="s">
        <v>208</v>
      </c>
      <c r="X215" s="11" t="s">
        <v>45</v>
      </c>
      <c r="Y215" s="11" t="s">
        <v>197</v>
      </c>
      <c r="Z215" s="11" t="s">
        <v>193</v>
      </c>
      <c r="AA215" s="12">
        <v>0.14412800000000001</v>
      </c>
      <c r="AB215" s="11" t="s">
        <v>496</v>
      </c>
      <c r="AC215" s="11" t="s">
        <v>686</v>
      </c>
      <c r="AD215" s="11" t="s">
        <v>707</v>
      </c>
      <c r="AE215" s="11" t="s">
        <v>525</v>
      </c>
      <c r="AF215" s="11" t="s">
        <v>878</v>
      </c>
      <c r="AG215" s="11" t="s">
        <v>500</v>
      </c>
      <c r="AH215" s="11" t="s">
        <v>840</v>
      </c>
      <c r="AI215" s="14">
        <v>1.43</v>
      </c>
      <c r="AJ215" s="11" t="s">
        <v>658</v>
      </c>
      <c r="AK215" s="11" t="s">
        <v>879</v>
      </c>
      <c r="AL215" s="11" t="s">
        <v>305</v>
      </c>
      <c r="AM215" s="11" t="s">
        <v>253</v>
      </c>
      <c r="AN215" s="11" t="s">
        <v>245</v>
      </c>
      <c r="AO215" s="11" t="s">
        <v>589</v>
      </c>
      <c r="AP215" s="11" t="s">
        <v>880</v>
      </c>
      <c r="AQ215" s="11" t="s">
        <v>881</v>
      </c>
      <c r="AR215" s="11" t="s">
        <v>304</v>
      </c>
      <c r="AS215" s="11" t="s">
        <v>334</v>
      </c>
      <c r="AT215" s="11" t="s">
        <v>45</v>
      </c>
      <c r="AU215" s="11" t="s">
        <v>45</v>
      </c>
      <c r="AV215" s="11" t="s">
        <v>45</v>
      </c>
      <c r="AW215" s="11" t="s">
        <v>45</v>
      </c>
      <c r="AX215" s="12">
        <v>0</v>
      </c>
      <c r="AY215" s="12">
        <v>3</v>
      </c>
    </row>
    <row r="216" spans="1:51">
      <c r="A216" s="11" t="s">
        <v>150</v>
      </c>
      <c r="B216" s="11" t="s">
        <v>666</v>
      </c>
      <c r="C216" s="11" t="s">
        <v>152</v>
      </c>
      <c r="D216" s="21" t="s">
        <v>667</v>
      </c>
      <c r="E216" s="11" t="s">
        <v>1113</v>
      </c>
      <c r="F216" s="25" t="s">
        <v>1109</v>
      </c>
      <c r="G216" s="23">
        <v>7316500</v>
      </c>
      <c r="H216" s="12">
        <v>1523000</v>
      </c>
      <c r="I216" s="11" t="s">
        <v>153</v>
      </c>
      <c r="J216" s="12">
        <v>109254</v>
      </c>
      <c r="K216" s="11" t="s">
        <v>668</v>
      </c>
      <c r="L216" s="13">
        <v>36339</v>
      </c>
      <c r="M216" s="13">
        <v>36367</v>
      </c>
      <c r="N216" s="12">
        <v>7</v>
      </c>
      <c r="O216" s="12">
        <v>7.75</v>
      </c>
      <c r="P216" s="12">
        <v>28</v>
      </c>
      <c r="Q216" s="12">
        <v>10</v>
      </c>
      <c r="R216" s="12">
        <v>11420</v>
      </c>
      <c r="S216" s="11" t="s">
        <v>487</v>
      </c>
      <c r="T216" s="14">
        <v>5.36</v>
      </c>
      <c r="U216" s="11" t="s">
        <v>207</v>
      </c>
      <c r="V216" s="11" t="s">
        <v>157</v>
      </c>
      <c r="X216" s="11" t="s">
        <v>45</v>
      </c>
      <c r="Y216" s="11" t="s">
        <v>200</v>
      </c>
      <c r="Z216" s="11" t="s">
        <v>656</v>
      </c>
      <c r="AA216" s="12">
        <v>0.243368</v>
      </c>
      <c r="AB216" s="11" t="s">
        <v>882</v>
      </c>
      <c r="AC216" s="11" t="s">
        <v>213</v>
      </c>
      <c r="AD216" s="11" t="s">
        <v>883</v>
      </c>
      <c r="AE216" s="11" t="s">
        <v>308</v>
      </c>
      <c r="AF216" s="11" t="s">
        <v>408</v>
      </c>
      <c r="AG216" s="11" t="s">
        <v>224</v>
      </c>
      <c r="AH216" s="11" t="s">
        <v>423</v>
      </c>
      <c r="AI216" s="14">
        <v>1.32</v>
      </c>
      <c r="AJ216" s="11" t="s">
        <v>369</v>
      </c>
      <c r="AK216" s="11" t="s">
        <v>884</v>
      </c>
      <c r="AL216" s="11" t="s">
        <v>288</v>
      </c>
      <c r="AM216" s="11" t="s">
        <v>516</v>
      </c>
      <c r="AN216" s="11" t="s">
        <v>444</v>
      </c>
      <c r="AO216" s="11" t="s">
        <v>634</v>
      </c>
      <c r="AP216" s="11" t="s">
        <v>885</v>
      </c>
      <c r="AQ216" s="11" t="s">
        <v>886</v>
      </c>
      <c r="AR216" s="11" t="s">
        <v>304</v>
      </c>
      <c r="AS216" s="11" t="s">
        <v>179</v>
      </c>
      <c r="AT216" s="11" t="s">
        <v>45</v>
      </c>
      <c r="AU216" s="11" t="s">
        <v>45</v>
      </c>
      <c r="AV216" s="11" t="s">
        <v>45</v>
      </c>
      <c r="AW216" s="11" t="s">
        <v>45</v>
      </c>
      <c r="AX216" s="12">
        <v>0</v>
      </c>
      <c r="AY216" s="12">
        <v>1</v>
      </c>
    </row>
    <row r="217" spans="1:51">
      <c r="A217" s="11" t="s">
        <v>150</v>
      </c>
      <c r="B217" s="11" t="s">
        <v>666</v>
      </c>
      <c r="C217" s="11" t="s">
        <v>152</v>
      </c>
      <c r="D217" s="21" t="s">
        <v>667</v>
      </c>
      <c r="E217" s="11" t="s">
        <v>1113</v>
      </c>
      <c r="F217" s="25" t="s">
        <v>1109</v>
      </c>
      <c r="G217" s="23">
        <v>7316500</v>
      </c>
      <c r="H217" s="12">
        <v>1523000</v>
      </c>
      <c r="I217" s="11" t="s">
        <v>153</v>
      </c>
      <c r="J217" s="12">
        <v>109733</v>
      </c>
      <c r="K217" s="11" t="s">
        <v>668</v>
      </c>
      <c r="L217" s="13">
        <v>36367</v>
      </c>
      <c r="M217" s="13">
        <v>36402</v>
      </c>
      <c r="N217" s="12">
        <v>8</v>
      </c>
      <c r="O217" s="12">
        <v>7.75</v>
      </c>
      <c r="P217" s="12">
        <v>35</v>
      </c>
      <c r="Q217" s="12">
        <v>10</v>
      </c>
      <c r="R217" s="12">
        <v>3030</v>
      </c>
      <c r="S217" s="11" t="s">
        <v>163</v>
      </c>
      <c r="T217" s="14">
        <v>5.78</v>
      </c>
      <c r="U217" s="11" t="s">
        <v>293</v>
      </c>
      <c r="V217" s="11" t="s">
        <v>420</v>
      </c>
      <c r="W217" s="12">
        <v>4.5999999999999999E-2</v>
      </c>
      <c r="X217" s="11" t="s">
        <v>887</v>
      </c>
      <c r="Y217" s="11" t="s">
        <v>222</v>
      </c>
      <c r="Z217" s="11" t="s">
        <v>399</v>
      </c>
      <c r="AA217" s="12">
        <v>0.20135600000000001</v>
      </c>
      <c r="AB217" s="11" t="s">
        <v>327</v>
      </c>
      <c r="AC217" s="11" t="s">
        <v>474</v>
      </c>
      <c r="AD217" s="11" t="s">
        <v>263</v>
      </c>
      <c r="AE217" s="11" t="s">
        <v>678</v>
      </c>
      <c r="AF217" s="11" t="s">
        <v>260</v>
      </c>
      <c r="AG217" s="11" t="s">
        <v>888</v>
      </c>
      <c r="AH217" s="11" t="s">
        <v>269</v>
      </c>
      <c r="AI217" s="14">
        <v>1.79</v>
      </c>
      <c r="AJ217" s="11" t="s">
        <v>245</v>
      </c>
      <c r="AK217" s="11" t="s">
        <v>232</v>
      </c>
      <c r="AL217" s="11" t="s">
        <v>192</v>
      </c>
      <c r="AM217" s="11" t="s">
        <v>368</v>
      </c>
      <c r="AN217" s="11" t="s">
        <v>410</v>
      </c>
      <c r="AO217" s="11" t="s">
        <v>221</v>
      </c>
      <c r="AP217" s="11" t="s">
        <v>889</v>
      </c>
      <c r="AQ217" s="11" t="s">
        <v>890</v>
      </c>
      <c r="AR217" s="11" t="s">
        <v>304</v>
      </c>
      <c r="AS217" s="11" t="s">
        <v>157</v>
      </c>
      <c r="AT217" s="11" t="s">
        <v>45</v>
      </c>
      <c r="AU217" s="11" t="s">
        <v>45</v>
      </c>
      <c r="AV217" s="11" t="s">
        <v>45</v>
      </c>
      <c r="AW217" s="11" t="s">
        <v>45</v>
      </c>
      <c r="AX217" s="12">
        <v>0</v>
      </c>
      <c r="AY217" s="12">
        <v>1</v>
      </c>
    </row>
    <row r="218" spans="1:51">
      <c r="A218" s="11" t="s">
        <v>150</v>
      </c>
      <c r="B218" s="11" t="s">
        <v>666</v>
      </c>
      <c r="C218" s="11" t="s">
        <v>152</v>
      </c>
      <c r="D218" s="21" t="s">
        <v>667</v>
      </c>
      <c r="E218" s="11" t="s">
        <v>1113</v>
      </c>
      <c r="F218" s="25" t="s">
        <v>1109</v>
      </c>
      <c r="G218" s="23">
        <v>7316500</v>
      </c>
      <c r="H218" s="12">
        <v>1523000</v>
      </c>
      <c r="I218" s="11" t="s">
        <v>153</v>
      </c>
      <c r="J218" s="12">
        <v>110015</v>
      </c>
      <c r="K218" s="11" t="s">
        <v>668</v>
      </c>
      <c r="L218" s="13">
        <v>36402</v>
      </c>
      <c r="M218" s="13">
        <v>36430</v>
      </c>
      <c r="N218" s="12">
        <v>9</v>
      </c>
      <c r="O218" s="12">
        <v>7.75</v>
      </c>
      <c r="P218" s="12">
        <v>28</v>
      </c>
      <c r="Q218" s="12">
        <v>10</v>
      </c>
      <c r="R218" s="12">
        <v>6230</v>
      </c>
      <c r="S218" s="11" t="s">
        <v>268</v>
      </c>
      <c r="T218" s="14">
        <v>5.75</v>
      </c>
      <c r="U218" s="11" t="s">
        <v>293</v>
      </c>
      <c r="V218" s="11" t="s">
        <v>274</v>
      </c>
      <c r="W218" s="12">
        <v>2.5999999999999999E-2</v>
      </c>
      <c r="X218" s="11" t="s">
        <v>891</v>
      </c>
      <c r="Y218" s="11" t="s">
        <v>622</v>
      </c>
      <c r="Z218" s="11" t="s">
        <v>246</v>
      </c>
      <c r="AA218" s="12">
        <v>0.298122</v>
      </c>
      <c r="AB218" s="11" t="s">
        <v>441</v>
      </c>
      <c r="AC218" s="11" t="s">
        <v>641</v>
      </c>
      <c r="AD218" s="11" t="s">
        <v>892</v>
      </c>
      <c r="AE218" s="11" t="s">
        <v>525</v>
      </c>
      <c r="AF218" s="11" t="s">
        <v>622</v>
      </c>
      <c r="AG218" s="11" t="s">
        <v>500</v>
      </c>
      <c r="AH218" s="11" t="s">
        <v>810</v>
      </c>
      <c r="AI218" s="14">
        <v>1.66</v>
      </c>
      <c r="AJ218" s="11" t="s">
        <v>493</v>
      </c>
      <c r="AK218" s="11" t="s">
        <v>478</v>
      </c>
      <c r="AL218" s="11" t="s">
        <v>231</v>
      </c>
      <c r="AM218" s="11" t="s">
        <v>183</v>
      </c>
      <c r="AN218" s="11" t="s">
        <v>342</v>
      </c>
      <c r="AO218" s="11" t="s">
        <v>280</v>
      </c>
      <c r="AP218" s="11" t="s">
        <v>893</v>
      </c>
      <c r="AQ218" s="11" t="s">
        <v>894</v>
      </c>
      <c r="AR218" s="11" t="s">
        <v>304</v>
      </c>
      <c r="AS218" s="11" t="s">
        <v>208</v>
      </c>
      <c r="AT218" s="11" t="s">
        <v>45</v>
      </c>
      <c r="AU218" s="11" t="s">
        <v>45</v>
      </c>
      <c r="AV218" s="11" t="s">
        <v>45</v>
      </c>
      <c r="AW218" s="11" t="s">
        <v>45</v>
      </c>
      <c r="AX218" s="12">
        <v>0</v>
      </c>
      <c r="AY218" s="12">
        <v>3</v>
      </c>
    </row>
    <row r="219" spans="1:51">
      <c r="A219" s="11" t="s">
        <v>150</v>
      </c>
      <c r="B219" s="11" t="s">
        <v>666</v>
      </c>
      <c r="C219" s="11" t="s">
        <v>152</v>
      </c>
      <c r="D219" s="21" t="s">
        <v>667</v>
      </c>
      <c r="E219" s="11" t="s">
        <v>1113</v>
      </c>
      <c r="F219" s="25" t="s">
        <v>1109</v>
      </c>
      <c r="G219" s="23">
        <v>7316500</v>
      </c>
      <c r="H219" s="12">
        <v>1523000</v>
      </c>
      <c r="I219" s="11" t="s">
        <v>153</v>
      </c>
      <c r="J219" s="12">
        <v>110490</v>
      </c>
      <c r="K219" s="11" t="s">
        <v>668</v>
      </c>
      <c r="L219" s="13">
        <v>36430</v>
      </c>
      <c r="M219" s="13">
        <v>36458</v>
      </c>
      <c r="N219" s="12">
        <v>10</v>
      </c>
      <c r="O219" s="12">
        <v>10.7</v>
      </c>
      <c r="P219" s="12">
        <v>28</v>
      </c>
      <c r="Q219" s="12">
        <v>10</v>
      </c>
      <c r="R219" s="12">
        <v>15430</v>
      </c>
      <c r="S219" s="11" t="s">
        <v>276</v>
      </c>
      <c r="T219" s="14">
        <v>5.39</v>
      </c>
      <c r="U219" s="11" t="s">
        <v>207</v>
      </c>
      <c r="V219" s="11" t="s">
        <v>157</v>
      </c>
      <c r="X219" s="11" t="s">
        <v>45</v>
      </c>
      <c r="Y219" s="11" t="s">
        <v>219</v>
      </c>
      <c r="Z219" s="11" t="s">
        <v>327</v>
      </c>
      <c r="AA219" s="12">
        <v>5.7526000000000001E-2</v>
      </c>
      <c r="AB219" s="11" t="s">
        <v>239</v>
      </c>
      <c r="AC219" s="11" t="s">
        <v>467</v>
      </c>
      <c r="AD219" s="11" t="s">
        <v>473</v>
      </c>
      <c r="AE219" s="11" t="s">
        <v>525</v>
      </c>
      <c r="AF219" s="11" t="s">
        <v>369</v>
      </c>
      <c r="AG219" s="11" t="s">
        <v>500</v>
      </c>
      <c r="AH219" s="11" t="s">
        <v>895</v>
      </c>
      <c r="AI219" s="14">
        <v>0.93</v>
      </c>
      <c r="AJ219" s="11" t="s">
        <v>298</v>
      </c>
      <c r="AK219" s="11" t="s">
        <v>543</v>
      </c>
      <c r="AL219" s="11" t="s">
        <v>305</v>
      </c>
      <c r="AM219" s="11" t="s">
        <v>423</v>
      </c>
      <c r="AN219" s="11" t="s">
        <v>288</v>
      </c>
      <c r="AO219" s="11" t="s">
        <v>251</v>
      </c>
      <c r="AP219" s="11" t="s">
        <v>896</v>
      </c>
      <c r="AQ219" s="11" t="s">
        <v>897</v>
      </c>
      <c r="AR219" s="11" t="s">
        <v>304</v>
      </c>
      <c r="AS219" s="11" t="s">
        <v>230</v>
      </c>
      <c r="AT219" s="11" t="s">
        <v>45</v>
      </c>
      <c r="AU219" s="11" t="s">
        <v>45</v>
      </c>
      <c r="AV219" s="11" t="s">
        <v>45</v>
      </c>
      <c r="AW219" s="11" t="s">
        <v>45</v>
      </c>
      <c r="AX219" s="12">
        <v>0</v>
      </c>
      <c r="AY219" s="12">
        <v>3</v>
      </c>
    </row>
    <row r="220" spans="1:51">
      <c r="A220" s="11" t="s">
        <v>150</v>
      </c>
      <c r="B220" s="11" t="s">
        <v>666</v>
      </c>
      <c r="C220" s="11" t="s">
        <v>152</v>
      </c>
      <c r="D220" s="21" t="s">
        <v>667</v>
      </c>
      <c r="E220" s="11" t="s">
        <v>1113</v>
      </c>
      <c r="F220" s="25" t="s">
        <v>1109</v>
      </c>
      <c r="G220" s="23">
        <v>7316500</v>
      </c>
      <c r="H220" s="12">
        <v>1523000</v>
      </c>
      <c r="I220" s="11" t="s">
        <v>153</v>
      </c>
      <c r="J220" s="12">
        <v>111103</v>
      </c>
      <c r="K220" s="11" t="s">
        <v>668</v>
      </c>
      <c r="L220" s="13">
        <v>36458</v>
      </c>
      <c r="M220" s="13">
        <v>36493</v>
      </c>
      <c r="N220" s="12">
        <v>11</v>
      </c>
      <c r="O220" s="12">
        <v>10.7</v>
      </c>
      <c r="P220" s="12">
        <v>35</v>
      </c>
      <c r="Q220" s="12">
        <v>10</v>
      </c>
      <c r="R220" s="12">
        <v>12610</v>
      </c>
      <c r="S220" s="11" t="s">
        <v>408</v>
      </c>
      <c r="T220" s="14">
        <v>5.28</v>
      </c>
      <c r="U220" s="11" t="s">
        <v>500</v>
      </c>
      <c r="V220" s="11" t="s">
        <v>157</v>
      </c>
      <c r="X220" s="11" t="s">
        <v>45</v>
      </c>
      <c r="Y220" s="11" t="s">
        <v>427</v>
      </c>
      <c r="Z220" s="11" t="s">
        <v>408</v>
      </c>
      <c r="AA220" s="12">
        <v>8.1981999999999999E-2</v>
      </c>
      <c r="AB220" s="11" t="s">
        <v>221</v>
      </c>
      <c r="AC220" s="11" t="s">
        <v>606</v>
      </c>
      <c r="AD220" s="11" t="s">
        <v>512</v>
      </c>
      <c r="AE220" s="11" t="s">
        <v>525</v>
      </c>
      <c r="AF220" s="11" t="s">
        <v>518</v>
      </c>
      <c r="AG220" s="11" t="s">
        <v>500</v>
      </c>
      <c r="AH220" s="11" t="s">
        <v>816</v>
      </c>
      <c r="AI220" s="14">
        <v>0.77</v>
      </c>
      <c r="AJ220" s="11" t="s">
        <v>383</v>
      </c>
      <c r="AK220" s="11" t="s">
        <v>268</v>
      </c>
      <c r="AL220" s="11" t="s">
        <v>314</v>
      </c>
      <c r="AM220" s="11" t="s">
        <v>167</v>
      </c>
      <c r="AN220" s="11" t="s">
        <v>222</v>
      </c>
      <c r="AO220" s="11" t="s">
        <v>216</v>
      </c>
      <c r="AP220" s="11" t="s">
        <v>898</v>
      </c>
      <c r="AQ220" s="11" t="s">
        <v>899</v>
      </c>
      <c r="AR220" s="11" t="s">
        <v>304</v>
      </c>
      <c r="AS220" s="11" t="s">
        <v>230</v>
      </c>
      <c r="AT220" s="11" t="s">
        <v>45</v>
      </c>
      <c r="AU220" s="11" t="s">
        <v>45</v>
      </c>
      <c r="AV220" s="11" t="s">
        <v>45</v>
      </c>
      <c r="AW220" s="11" t="s">
        <v>45</v>
      </c>
      <c r="AX220" s="12">
        <v>0</v>
      </c>
      <c r="AY220" s="12">
        <v>3</v>
      </c>
    </row>
    <row r="221" spans="1:51">
      <c r="A221" s="11" t="s">
        <v>150</v>
      </c>
      <c r="B221" s="11" t="s">
        <v>666</v>
      </c>
      <c r="C221" s="11" t="s">
        <v>152</v>
      </c>
      <c r="D221" s="21" t="s">
        <v>667</v>
      </c>
      <c r="E221" s="11" t="s">
        <v>1113</v>
      </c>
      <c r="F221" s="25" t="s">
        <v>1109</v>
      </c>
      <c r="G221" s="23">
        <v>7316500</v>
      </c>
      <c r="H221" s="12">
        <v>1523000</v>
      </c>
      <c r="I221" s="11" t="s">
        <v>153</v>
      </c>
      <c r="J221" s="12">
        <v>111471</v>
      </c>
      <c r="K221" s="11" t="s">
        <v>668</v>
      </c>
      <c r="L221" s="13">
        <v>36493</v>
      </c>
      <c r="M221" s="13">
        <v>36528</v>
      </c>
      <c r="N221" s="12">
        <v>12</v>
      </c>
      <c r="O221" s="12">
        <v>10.7</v>
      </c>
      <c r="P221" s="12">
        <v>35</v>
      </c>
      <c r="Q221" s="12">
        <v>10</v>
      </c>
      <c r="R221" s="12">
        <v>9890</v>
      </c>
      <c r="S221" s="11" t="s">
        <v>382</v>
      </c>
      <c r="T221" s="14">
        <v>5</v>
      </c>
      <c r="U221" s="11" t="s">
        <v>304</v>
      </c>
      <c r="V221" s="11" t="s">
        <v>208</v>
      </c>
      <c r="X221" s="11" t="s">
        <v>45</v>
      </c>
      <c r="Y221" s="11" t="s">
        <v>427</v>
      </c>
      <c r="Z221" s="11" t="s">
        <v>382</v>
      </c>
      <c r="AA221" s="12">
        <v>8.8450000000000001E-2</v>
      </c>
      <c r="AB221" s="11" t="s">
        <v>258</v>
      </c>
      <c r="AC221" s="11" t="s">
        <v>168</v>
      </c>
      <c r="AD221" s="11" t="s">
        <v>419</v>
      </c>
      <c r="AE221" s="11" t="s">
        <v>164</v>
      </c>
      <c r="AF221" s="11" t="s">
        <v>258</v>
      </c>
      <c r="AG221" s="11" t="s">
        <v>244</v>
      </c>
      <c r="AH221" s="11" t="s">
        <v>179</v>
      </c>
      <c r="AI221" s="14">
        <v>0.56999999999999995</v>
      </c>
      <c r="AJ221" s="11" t="s">
        <v>524</v>
      </c>
      <c r="AK221" s="11" t="s">
        <v>243</v>
      </c>
      <c r="AL221" s="11" t="s">
        <v>640</v>
      </c>
      <c r="AM221" s="11" t="s">
        <v>208</v>
      </c>
      <c r="AN221" s="11" t="s">
        <v>363</v>
      </c>
      <c r="AO221" s="11" t="s">
        <v>332</v>
      </c>
      <c r="AP221" s="11" t="s">
        <v>541</v>
      </c>
      <c r="AQ221" s="11" t="s">
        <v>303</v>
      </c>
      <c r="AR221" s="11" t="s">
        <v>304</v>
      </c>
      <c r="AS221" s="11" t="s">
        <v>208</v>
      </c>
      <c r="AT221" s="11" t="s">
        <v>45</v>
      </c>
      <c r="AU221" s="11" t="s">
        <v>45</v>
      </c>
      <c r="AV221" s="11" t="s">
        <v>45</v>
      </c>
      <c r="AW221" s="11" t="s">
        <v>45</v>
      </c>
      <c r="AX221" s="12">
        <v>0</v>
      </c>
      <c r="AY221" s="12">
        <v>2</v>
      </c>
    </row>
    <row r="222" spans="1:51">
      <c r="A222" s="11" t="s">
        <v>150</v>
      </c>
      <c r="B222" s="11" t="s">
        <v>666</v>
      </c>
      <c r="C222" s="11" t="s">
        <v>152</v>
      </c>
      <c r="D222" s="21" t="s">
        <v>667</v>
      </c>
      <c r="E222" s="11" t="s">
        <v>1113</v>
      </c>
      <c r="F222" s="25" t="s">
        <v>1109</v>
      </c>
      <c r="G222" s="23">
        <v>7316500</v>
      </c>
      <c r="H222" s="12">
        <v>1523000</v>
      </c>
      <c r="I222" s="11" t="s">
        <v>153</v>
      </c>
      <c r="J222" s="12">
        <v>111795</v>
      </c>
      <c r="K222" s="11" t="s">
        <v>668</v>
      </c>
      <c r="L222" s="13">
        <v>36528</v>
      </c>
      <c r="M222" s="13">
        <v>36556</v>
      </c>
      <c r="N222" s="12">
        <v>1</v>
      </c>
      <c r="O222" s="12">
        <v>10.7</v>
      </c>
      <c r="P222" s="12">
        <v>28</v>
      </c>
      <c r="Q222" s="12">
        <v>10</v>
      </c>
      <c r="R222" s="12">
        <v>9630</v>
      </c>
      <c r="S222" s="11" t="s">
        <v>382</v>
      </c>
      <c r="T222" s="14">
        <v>5.0999999999999996</v>
      </c>
      <c r="U222" s="11" t="s">
        <v>229</v>
      </c>
      <c r="V222" s="11" t="s">
        <v>157</v>
      </c>
      <c r="X222" s="11" t="s">
        <v>45</v>
      </c>
      <c r="Y222" s="11" t="s">
        <v>305</v>
      </c>
      <c r="Z222" s="11" t="s">
        <v>282</v>
      </c>
      <c r="AA222" s="12">
        <v>7.8584000000000001E-2</v>
      </c>
      <c r="AB222" s="11" t="s">
        <v>368</v>
      </c>
      <c r="AC222" s="11" t="s">
        <v>900</v>
      </c>
      <c r="AD222" s="11" t="s">
        <v>647</v>
      </c>
      <c r="AE222" s="11" t="s">
        <v>615</v>
      </c>
      <c r="AF222" s="11" t="s">
        <v>388</v>
      </c>
      <c r="AG222" s="11" t="s">
        <v>304</v>
      </c>
      <c r="AH222" s="11" t="s">
        <v>208</v>
      </c>
      <c r="AI222" s="14">
        <v>0.71</v>
      </c>
      <c r="AJ222" s="11" t="s">
        <v>45</v>
      </c>
      <c r="AK222" s="11" t="s">
        <v>45</v>
      </c>
      <c r="AL222" s="11" t="s">
        <v>45</v>
      </c>
      <c r="AM222" s="11" t="s">
        <v>45</v>
      </c>
      <c r="AN222" s="11" t="s">
        <v>45</v>
      </c>
      <c r="AO222" s="11" t="s">
        <v>45</v>
      </c>
      <c r="AP222" s="11" t="s">
        <v>45</v>
      </c>
      <c r="AQ222" s="11" t="s">
        <v>45</v>
      </c>
      <c r="AR222" s="11" t="s">
        <v>45</v>
      </c>
      <c r="AS222" s="11" t="s">
        <v>45</v>
      </c>
      <c r="AT222" s="11" t="s">
        <v>45</v>
      </c>
      <c r="AU222" s="11" t="s">
        <v>45</v>
      </c>
      <c r="AV222" s="11" t="s">
        <v>45</v>
      </c>
      <c r="AW222" s="11" t="s">
        <v>45</v>
      </c>
      <c r="AX222" s="12">
        <v>0</v>
      </c>
      <c r="AY222" s="12">
        <v>0</v>
      </c>
    </row>
    <row r="223" spans="1:51">
      <c r="A223" s="11" t="s">
        <v>150</v>
      </c>
      <c r="B223" s="11" t="s">
        <v>666</v>
      </c>
      <c r="C223" s="11" t="s">
        <v>152</v>
      </c>
      <c r="D223" s="21" t="s">
        <v>667</v>
      </c>
      <c r="E223" s="11" t="s">
        <v>1113</v>
      </c>
      <c r="F223" s="25" t="s">
        <v>1109</v>
      </c>
      <c r="G223" s="23">
        <v>7316500</v>
      </c>
      <c r="H223" s="12">
        <v>1523000</v>
      </c>
      <c r="I223" s="11" t="s">
        <v>153</v>
      </c>
      <c r="J223" s="12">
        <v>112081</v>
      </c>
      <c r="K223" s="11" t="s">
        <v>668</v>
      </c>
      <c r="L223" s="13">
        <v>36556</v>
      </c>
      <c r="M223" s="13">
        <v>36584</v>
      </c>
      <c r="N223" s="12">
        <v>2</v>
      </c>
      <c r="O223" s="12">
        <v>10.7</v>
      </c>
      <c r="P223" s="12">
        <v>28</v>
      </c>
      <c r="Q223" s="12">
        <v>10</v>
      </c>
      <c r="R223" s="12">
        <v>10930</v>
      </c>
      <c r="S223" s="11" t="s">
        <v>489</v>
      </c>
      <c r="T223" s="14">
        <v>5.05</v>
      </c>
      <c r="U223" s="11" t="s">
        <v>309</v>
      </c>
      <c r="V223" s="11" t="s">
        <v>208</v>
      </c>
      <c r="X223" s="11" t="s">
        <v>45</v>
      </c>
      <c r="Y223" s="11" t="s">
        <v>305</v>
      </c>
      <c r="Z223" s="11" t="s">
        <v>220</v>
      </c>
      <c r="AA223" s="12">
        <v>6.2876000000000001E-2</v>
      </c>
      <c r="AB223" s="11" t="s">
        <v>155</v>
      </c>
      <c r="AC223" s="11" t="s">
        <v>824</v>
      </c>
      <c r="AD223" s="11" t="s">
        <v>901</v>
      </c>
      <c r="AE223" s="11" t="s">
        <v>773</v>
      </c>
      <c r="AF223" s="11" t="s">
        <v>282</v>
      </c>
      <c r="AG223" s="11" t="s">
        <v>304</v>
      </c>
      <c r="AH223" s="11" t="s">
        <v>208</v>
      </c>
      <c r="AI223" s="14">
        <v>0.95</v>
      </c>
      <c r="AJ223" s="11" t="s">
        <v>45</v>
      </c>
      <c r="AK223" s="11" t="s">
        <v>45</v>
      </c>
      <c r="AL223" s="11" t="s">
        <v>45</v>
      </c>
      <c r="AM223" s="11" t="s">
        <v>45</v>
      </c>
      <c r="AN223" s="11" t="s">
        <v>45</v>
      </c>
      <c r="AO223" s="11" t="s">
        <v>45</v>
      </c>
      <c r="AP223" s="11" t="s">
        <v>45</v>
      </c>
      <c r="AQ223" s="11" t="s">
        <v>45</v>
      </c>
      <c r="AR223" s="11" t="s">
        <v>45</v>
      </c>
      <c r="AS223" s="11" t="s">
        <v>45</v>
      </c>
      <c r="AT223" s="11" t="s">
        <v>45</v>
      </c>
      <c r="AU223" s="11" t="s">
        <v>45</v>
      </c>
      <c r="AV223" s="11" t="s">
        <v>45</v>
      </c>
      <c r="AW223" s="11" t="s">
        <v>45</v>
      </c>
      <c r="AX223" s="12">
        <v>0</v>
      </c>
      <c r="AY223" s="12">
        <v>0</v>
      </c>
    </row>
    <row r="224" spans="1:51">
      <c r="A224" s="11" t="s">
        <v>150</v>
      </c>
      <c r="B224" s="11" t="s">
        <v>666</v>
      </c>
      <c r="C224" s="11" t="s">
        <v>152</v>
      </c>
      <c r="D224" s="21" t="s">
        <v>667</v>
      </c>
      <c r="E224" s="11" t="s">
        <v>1113</v>
      </c>
      <c r="F224" s="25" t="s">
        <v>1109</v>
      </c>
      <c r="G224" s="23">
        <v>7316500</v>
      </c>
      <c r="H224" s="12">
        <v>1523000</v>
      </c>
      <c r="I224" s="11" t="s">
        <v>153</v>
      </c>
      <c r="J224" s="12">
        <v>112411</v>
      </c>
      <c r="K224" s="11" t="s">
        <v>668</v>
      </c>
      <c r="L224" s="13">
        <v>36584</v>
      </c>
      <c r="M224" s="13">
        <v>36612</v>
      </c>
      <c r="N224" s="12">
        <v>3</v>
      </c>
      <c r="O224" s="12">
        <v>10.7</v>
      </c>
      <c r="P224" s="12">
        <v>28</v>
      </c>
      <c r="Q224" s="12">
        <v>10</v>
      </c>
      <c r="R224" s="12">
        <v>6570</v>
      </c>
      <c r="S224" s="11" t="s">
        <v>311</v>
      </c>
      <c r="T224" s="14">
        <v>4.7300000000000004</v>
      </c>
      <c r="U224" s="11" t="s">
        <v>252</v>
      </c>
      <c r="V224" s="11" t="s">
        <v>208</v>
      </c>
      <c r="X224" s="11" t="s">
        <v>45</v>
      </c>
      <c r="Y224" s="11" t="s">
        <v>617</v>
      </c>
      <c r="Z224" s="11" t="s">
        <v>322</v>
      </c>
      <c r="AA224" s="12">
        <v>0.2021</v>
      </c>
      <c r="AB224" s="11" t="s">
        <v>385</v>
      </c>
      <c r="AC224" s="11" t="s">
        <v>902</v>
      </c>
      <c r="AD224" s="11" t="s">
        <v>903</v>
      </c>
      <c r="AE224" s="11" t="s">
        <v>525</v>
      </c>
      <c r="AF224" s="11" t="s">
        <v>410</v>
      </c>
      <c r="AG224" s="11" t="s">
        <v>500</v>
      </c>
      <c r="AH224" s="11" t="s">
        <v>837</v>
      </c>
      <c r="AI224" s="14">
        <v>3.63</v>
      </c>
      <c r="AJ224" s="11" t="s">
        <v>45</v>
      </c>
      <c r="AK224" s="11" t="s">
        <v>45</v>
      </c>
      <c r="AL224" s="11" t="s">
        <v>45</v>
      </c>
      <c r="AM224" s="11" t="s">
        <v>45</v>
      </c>
      <c r="AN224" s="11" t="s">
        <v>45</v>
      </c>
      <c r="AO224" s="11" t="s">
        <v>45</v>
      </c>
      <c r="AP224" s="11" t="s">
        <v>45</v>
      </c>
      <c r="AQ224" s="11" t="s">
        <v>45</v>
      </c>
      <c r="AR224" s="11" t="s">
        <v>45</v>
      </c>
      <c r="AS224" s="11" t="s">
        <v>45</v>
      </c>
      <c r="AT224" s="11" t="s">
        <v>45</v>
      </c>
      <c r="AU224" s="11" t="s">
        <v>45</v>
      </c>
      <c r="AV224" s="11" t="s">
        <v>45</v>
      </c>
      <c r="AW224" s="11" t="s">
        <v>45</v>
      </c>
      <c r="AX224" s="12">
        <v>0</v>
      </c>
      <c r="AY224" s="12">
        <v>2</v>
      </c>
    </row>
    <row r="225" spans="1:51">
      <c r="A225" s="11" t="s">
        <v>150</v>
      </c>
      <c r="B225" s="11" t="s">
        <v>666</v>
      </c>
      <c r="C225" s="11" t="s">
        <v>152</v>
      </c>
      <c r="D225" s="21" t="s">
        <v>667</v>
      </c>
      <c r="E225" s="11" t="s">
        <v>1113</v>
      </c>
      <c r="F225" s="25" t="s">
        <v>1109</v>
      </c>
      <c r="G225" s="23">
        <v>7316500</v>
      </c>
      <c r="H225" s="12">
        <v>1523000</v>
      </c>
      <c r="I225" s="11" t="s">
        <v>153</v>
      </c>
      <c r="J225" s="12">
        <v>112846</v>
      </c>
      <c r="K225" s="11" t="s">
        <v>668</v>
      </c>
      <c r="L225" s="13">
        <v>36612</v>
      </c>
      <c r="M225" s="13">
        <v>36641</v>
      </c>
      <c r="N225" s="12">
        <v>4</v>
      </c>
      <c r="O225" s="12">
        <v>10.7</v>
      </c>
      <c r="P225" s="12">
        <v>29</v>
      </c>
      <c r="Q225" s="12">
        <v>10</v>
      </c>
      <c r="R225" s="12">
        <v>10210</v>
      </c>
      <c r="S225" s="11" t="s">
        <v>282</v>
      </c>
      <c r="T225" s="14">
        <v>5.03</v>
      </c>
      <c r="U225" s="11" t="s">
        <v>309</v>
      </c>
      <c r="V225" s="11" t="s">
        <v>208</v>
      </c>
      <c r="X225" s="11" t="s">
        <v>45</v>
      </c>
      <c r="Y225" s="11" t="s">
        <v>493</v>
      </c>
      <c r="Z225" s="11" t="s">
        <v>216</v>
      </c>
      <c r="AA225" s="12">
        <v>0.20868800000000001</v>
      </c>
      <c r="AB225" s="11" t="s">
        <v>328</v>
      </c>
      <c r="AC225" s="11" t="s">
        <v>788</v>
      </c>
      <c r="AD225" s="11" t="s">
        <v>677</v>
      </c>
      <c r="AE225" s="11" t="s">
        <v>525</v>
      </c>
      <c r="AF225" s="11" t="s">
        <v>245</v>
      </c>
      <c r="AG225" s="11" t="s">
        <v>500</v>
      </c>
      <c r="AH225" s="11" t="s">
        <v>904</v>
      </c>
      <c r="AI225" s="14">
        <v>1.7</v>
      </c>
      <c r="AJ225" s="11" t="s">
        <v>45</v>
      </c>
      <c r="AK225" s="11" t="s">
        <v>45</v>
      </c>
      <c r="AL225" s="11" t="s">
        <v>45</v>
      </c>
      <c r="AM225" s="11" t="s">
        <v>45</v>
      </c>
      <c r="AN225" s="11" t="s">
        <v>45</v>
      </c>
      <c r="AO225" s="11" t="s">
        <v>45</v>
      </c>
      <c r="AP225" s="11" t="s">
        <v>45</v>
      </c>
      <c r="AQ225" s="11" t="s">
        <v>45</v>
      </c>
      <c r="AR225" s="11" t="s">
        <v>45</v>
      </c>
      <c r="AS225" s="11" t="s">
        <v>45</v>
      </c>
      <c r="AT225" s="11" t="s">
        <v>45</v>
      </c>
      <c r="AU225" s="11" t="s">
        <v>45</v>
      </c>
      <c r="AV225" s="11" t="s">
        <v>45</v>
      </c>
      <c r="AW225" s="11" t="s">
        <v>45</v>
      </c>
      <c r="AX225" s="12">
        <v>0</v>
      </c>
      <c r="AY225" s="12">
        <v>2</v>
      </c>
    </row>
    <row r="226" spans="1:51">
      <c r="A226" s="11" t="s">
        <v>150</v>
      </c>
      <c r="B226" s="11" t="s">
        <v>666</v>
      </c>
      <c r="C226" s="11" t="s">
        <v>152</v>
      </c>
      <c r="D226" s="21" t="s">
        <v>667</v>
      </c>
      <c r="E226" s="11" t="s">
        <v>1113</v>
      </c>
      <c r="F226" s="25" t="s">
        <v>1109</v>
      </c>
      <c r="G226" s="23">
        <v>7316500</v>
      </c>
      <c r="H226" s="12">
        <v>1523000</v>
      </c>
      <c r="I226" s="11" t="s">
        <v>153</v>
      </c>
      <c r="J226" s="12">
        <v>113286</v>
      </c>
      <c r="K226" s="11" t="s">
        <v>668</v>
      </c>
      <c r="L226" s="13">
        <v>36641</v>
      </c>
      <c r="M226" s="13">
        <v>36675</v>
      </c>
      <c r="N226" s="12">
        <v>5</v>
      </c>
      <c r="O226" s="12">
        <v>10.7</v>
      </c>
      <c r="P226" s="12">
        <v>34</v>
      </c>
      <c r="Q226" s="12">
        <v>10</v>
      </c>
      <c r="R226" s="12">
        <v>9930</v>
      </c>
      <c r="S226" s="11" t="s">
        <v>282</v>
      </c>
      <c r="T226" s="14">
        <v>5.08</v>
      </c>
      <c r="U226" s="11" t="s">
        <v>229</v>
      </c>
      <c r="V226" s="11" t="s">
        <v>157</v>
      </c>
      <c r="X226" s="11" t="s">
        <v>45</v>
      </c>
      <c r="Y226" s="11" t="s">
        <v>245</v>
      </c>
      <c r="Z226" s="11" t="s">
        <v>185</v>
      </c>
      <c r="AA226" s="12">
        <v>0.18944800000000001</v>
      </c>
      <c r="AB226" s="11" t="s">
        <v>251</v>
      </c>
      <c r="AC226" s="11" t="s">
        <v>905</v>
      </c>
      <c r="AD226" s="11" t="s">
        <v>906</v>
      </c>
      <c r="AE226" s="11" t="s">
        <v>525</v>
      </c>
      <c r="AF226" s="11" t="s">
        <v>245</v>
      </c>
      <c r="AG226" s="11" t="s">
        <v>500</v>
      </c>
      <c r="AH226" s="11" t="s">
        <v>904</v>
      </c>
      <c r="AI226" s="14">
        <v>2.17</v>
      </c>
      <c r="AJ226" s="11" t="s">
        <v>45</v>
      </c>
      <c r="AK226" s="11" t="s">
        <v>45</v>
      </c>
      <c r="AL226" s="11" t="s">
        <v>45</v>
      </c>
      <c r="AM226" s="11" t="s">
        <v>45</v>
      </c>
      <c r="AN226" s="11" t="s">
        <v>45</v>
      </c>
      <c r="AO226" s="11" t="s">
        <v>45</v>
      </c>
      <c r="AP226" s="11" t="s">
        <v>45</v>
      </c>
      <c r="AQ226" s="11" t="s">
        <v>45</v>
      </c>
      <c r="AR226" s="11" t="s">
        <v>45</v>
      </c>
      <c r="AS226" s="11" t="s">
        <v>45</v>
      </c>
      <c r="AT226" s="11" t="s">
        <v>45</v>
      </c>
      <c r="AU226" s="11" t="s">
        <v>45</v>
      </c>
      <c r="AV226" s="11" t="s">
        <v>45</v>
      </c>
      <c r="AW226" s="11" t="s">
        <v>45</v>
      </c>
      <c r="AX226" s="12">
        <v>0</v>
      </c>
      <c r="AY226" s="12">
        <v>2</v>
      </c>
    </row>
    <row r="227" spans="1:51">
      <c r="A227" s="11" t="s">
        <v>150</v>
      </c>
      <c r="B227" s="11" t="s">
        <v>666</v>
      </c>
      <c r="C227" s="11" t="s">
        <v>152</v>
      </c>
      <c r="D227" s="21" t="s">
        <v>667</v>
      </c>
      <c r="E227" s="11" t="s">
        <v>1113</v>
      </c>
      <c r="F227" s="25" t="s">
        <v>1109</v>
      </c>
      <c r="G227" s="23">
        <v>7316500</v>
      </c>
      <c r="H227" s="12">
        <v>1523000</v>
      </c>
      <c r="I227" s="11" t="s">
        <v>153</v>
      </c>
      <c r="J227" s="12">
        <v>113574</v>
      </c>
      <c r="K227" s="11" t="s">
        <v>668</v>
      </c>
      <c r="L227" s="13">
        <v>36675</v>
      </c>
      <c r="M227" s="13">
        <v>36702</v>
      </c>
      <c r="N227" s="12">
        <v>6</v>
      </c>
      <c r="O227" s="12">
        <v>7.75</v>
      </c>
      <c r="P227" s="12">
        <v>27</v>
      </c>
      <c r="Q227" s="12">
        <v>10</v>
      </c>
      <c r="R227" s="12">
        <v>7330</v>
      </c>
      <c r="S227" s="11" t="s">
        <v>161</v>
      </c>
      <c r="T227" s="14">
        <v>5.32</v>
      </c>
      <c r="U227" s="11" t="s">
        <v>500</v>
      </c>
      <c r="V227" s="11" t="s">
        <v>157</v>
      </c>
      <c r="X227" s="11" t="s">
        <v>45</v>
      </c>
      <c r="Y227" s="11" t="s">
        <v>168</v>
      </c>
      <c r="Z227" s="11" t="s">
        <v>212</v>
      </c>
      <c r="AA227" s="12">
        <v>0.22597600000000001</v>
      </c>
      <c r="AB227" s="11" t="s">
        <v>556</v>
      </c>
      <c r="AC227" s="11" t="s">
        <v>430</v>
      </c>
      <c r="AD227" s="11" t="s">
        <v>907</v>
      </c>
      <c r="AE227" s="11" t="s">
        <v>626</v>
      </c>
      <c r="AF227" s="11" t="s">
        <v>239</v>
      </c>
      <c r="AG227" s="11" t="s">
        <v>271</v>
      </c>
      <c r="AH227" s="11" t="s">
        <v>343</v>
      </c>
      <c r="AI227" s="14">
        <v>1.21</v>
      </c>
      <c r="AJ227" s="11" t="s">
        <v>45</v>
      </c>
      <c r="AK227" s="11" t="s">
        <v>45</v>
      </c>
      <c r="AL227" s="11" t="s">
        <v>45</v>
      </c>
      <c r="AM227" s="11" t="s">
        <v>45</v>
      </c>
      <c r="AN227" s="11" t="s">
        <v>45</v>
      </c>
      <c r="AO227" s="11" t="s">
        <v>45</v>
      </c>
      <c r="AP227" s="11" t="s">
        <v>45</v>
      </c>
      <c r="AQ227" s="11" t="s">
        <v>45</v>
      </c>
      <c r="AR227" s="11" t="s">
        <v>45</v>
      </c>
      <c r="AS227" s="11" t="s">
        <v>45</v>
      </c>
      <c r="AT227" s="11" t="s">
        <v>45</v>
      </c>
      <c r="AU227" s="11" t="s">
        <v>45</v>
      </c>
      <c r="AV227" s="11" t="s">
        <v>45</v>
      </c>
      <c r="AW227" s="11" t="s">
        <v>45</v>
      </c>
      <c r="AX227" s="12">
        <v>0</v>
      </c>
      <c r="AY227" s="12">
        <v>0</v>
      </c>
    </row>
    <row r="228" spans="1:51">
      <c r="A228" s="11" t="s">
        <v>150</v>
      </c>
      <c r="B228" s="11" t="s">
        <v>666</v>
      </c>
      <c r="C228" s="11" t="s">
        <v>152</v>
      </c>
      <c r="D228" s="21" t="s">
        <v>667</v>
      </c>
      <c r="E228" s="11" t="s">
        <v>1113</v>
      </c>
      <c r="F228" s="25" t="s">
        <v>1109</v>
      </c>
      <c r="G228" s="23">
        <v>7316500</v>
      </c>
      <c r="H228" s="12">
        <v>1523000</v>
      </c>
      <c r="I228" s="11" t="s">
        <v>153</v>
      </c>
      <c r="J228" s="12">
        <v>113938</v>
      </c>
      <c r="K228" s="11" t="s">
        <v>668</v>
      </c>
      <c r="L228" s="13">
        <v>36702</v>
      </c>
      <c r="M228" s="13">
        <v>36738</v>
      </c>
      <c r="N228" s="12">
        <v>7</v>
      </c>
      <c r="O228" s="12">
        <v>7.75</v>
      </c>
      <c r="P228" s="12">
        <v>36</v>
      </c>
      <c r="Q228" s="12">
        <v>10</v>
      </c>
      <c r="R228" s="12">
        <v>16060</v>
      </c>
      <c r="S228" s="11" t="s">
        <v>193</v>
      </c>
      <c r="T228" s="14">
        <v>5.28</v>
      </c>
      <c r="U228" s="11" t="s">
        <v>500</v>
      </c>
      <c r="V228" s="11" t="s">
        <v>230</v>
      </c>
      <c r="X228" s="11" t="s">
        <v>45</v>
      </c>
      <c r="Y228" s="11" t="s">
        <v>231</v>
      </c>
      <c r="Z228" s="11" t="s">
        <v>856</v>
      </c>
      <c r="AA228" s="12">
        <v>0.125976</v>
      </c>
      <c r="AB228" s="11" t="s">
        <v>211</v>
      </c>
      <c r="AC228" s="11" t="s">
        <v>430</v>
      </c>
      <c r="AD228" s="11" t="s">
        <v>908</v>
      </c>
      <c r="AE228" s="11" t="s">
        <v>559</v>
      </c>
      <c r="AF228" s="11" t="s">
        <v>165</v>
      </c>
      <c r="AG228" s="11" t="s">
        <v>308</v>
      </c>
      <c r="AH228" s="11" t="s">
        <v>423</v>
      </c>
      <c r="AI228" s="14">
        <v>1.29</v>
      </c>
      <c r="AJ228" s="11" t="s">
        <v>45</v>
      </c>
      <c r="AK228" s="11" t="s">
        <v>45</v>
      </c>
      <c r="AL228" s="11" t="s">
        <v>45</v>
      </c>
      <c r="AM228" s="11" t="s">
        <v>45</v>
      </c>
      <c r="AN228" s="11" t="s">
        <v>45</v>
      </c>
      <c r="AO228" s="11" t="s">
        <v>45</v>
      </c>
      <c r="AP228" s="11" t="s">
        <v>45</v>
      </c>
      <c r="AQ228" s="11" t="s">
        <v>45</v>
      </c>
      <c r="AR228" s="11" t="s">
        <v>45</v>
      </c>
      <c r="AS228" s="11" t="s">
        <v>45</v>
      </c>
      <c r="AT228" s="11" t="s">
        <v>45</v>
      </c>
      <c r="AU228" s="11" t="s">
        <v>45</v>
      </c>
      <c r="AV228" s="11" t="s">
        <v>45</v>
      </c>
      <c r="AW228" s="11" t="s">
        <v>45</v>
      </c>
      <c r="AX228" s="12">
        <v>0</v>
      </c>
      <c r="AY228" s="12">
        <v>0</v>
      </c>
    </row>
    <row r="229" spans="1:51">
      <c r="A229" s="11" t="s">
        <v>150</v>
      </c>
      <c r="B229" s="11" t="s">
        <v>666</v>
      </c>
      <c r="C229" s="11" t="s">
        <v>152</v>
      </c>
      <c r="D229" s="21" t="s">
        <v>667</v>
      </c>
      <c r="E229" s="11" t="s">
        <v>1113</v>
      </c>
      <c r="F229" s="25" t="s">
        <v>1109</v>
      </c>
      <c r="G229" s="23">
        <v>7316500</v>
      </c>
      <c r="H229" s="12">
        <v>1523000</v>
      </c>
      <c r="I229" s="11" t="s">
        <v>153</v>
      </c>
      <c r="J229" s="12">
        <v>114360</v>
      </c>
      <c r="K229" s="11" t="s">
        <v>668</v>
      </c>
      <c r="L229" s="13">
        <v>36738</v>
      </c>
      <c r="M229" s="13">
        <v>36766</v>
      </c>
      <c r="N229" s="12">
        <v>8</v>
      </c>
      <c r="O229" s="12">
        <v>7.75</v>
      </c>
      <c r="P229" s="12">
        <v>28</v>
      </c>
      <c r="Q229" s="12">
        <v>10</v>
      </c>
      <c r="R229" s="12">
        <v>17690</v>
      </c>
      <c r="S229" s="11" t="s">
        <v>872</v>
      </c>
      <c r="T229" s="14">
        <v>5.31</v>
      </c>
      <c r="U229" s="11" t="s">
        <v>500</v>
      </c>
      <c r="V229" s="11" t="s">
        <v>334</v>
      </c>
      <c r="X229" s="11" t="s">
        <v>45</v>
      </c>
      <c r="Y229" s="11" t="s">
        <v>281</v>
      </c>
      <c r="Z229" s="11" t="s">
        <v>318</v>
      </c>
      <c r="AA229" s="12">
        <v>3.9836000000000003E-2</v>
      </c>
      <c r="AB229" s="11" t="s">
        <v>399</v>
      </c>
      <c r="AC229" s="11" t="s">
        <v>320</v>
      </c>
      <c r="AD229" s="11" t="s">
        <v>909</v>
      </c>
      <c r="AE229" s="11" t="s">
        <v>525</v>
      </c>
      <c r="AF229" s="11" t="s">
        <v>764</v>
      </c>
      <c r="AG229" s="11" t="s">
        <v>500</v>
      </c>
      <c r="AH229" s="11" t="s">
        <v>910</v>
      </c>
      <c r="AI229" s="14">
        <v>0.89</v>
      </c>
      <c r="AJ229" s="11" t="s">
        <v>45</v>
      </c>
      <c r="AK229" s="11" t="s">
        <v>45</v>
      </c>
      <c r="AL229" s="11" t="s">
        <v>45</v>
      </c>
      <c r="AM229" s="11" t="s">
        <v>45</v>
      </c>
      <c r="AN229" s="11" t="s">
        <v>45</v>
      </c>
      <c r="AO229" s="11" t="s">
        <v>45</v>
      </c>
      <c r="AP229" s="11" t="s">
        <v>45</v>
      </c>
      <c r="AQ229" s="11" t="s">
        <v>45</v>
      </c>
      <c r="AR229" s="11" t="s">
        <v>45</v>
      </c>
      <c r="AS229" s="11" t="s">
        <v>45</v>
      </c>
      <c r="AT229" s="11" t="s">
        <v>45</v>
      </c>
      <c r="AU229" s="11" t="s">
        <v>45</v>
      </c>
      <c r="AV229" s="11" t="s">
        <v>45</v>
      </c>
      <c r="AW229" s="11" t="s">
        <v>45</v>
      </c>
      <c r="AX229" s="12">
        <v>0</v>
      </c>
      <c r="AY229" s="12">
        <v>2</v>
      </c>
    </row>
    <row r="230" spans="1:51">
      <c r="A230" s="11" t="s">
        <v>150</v>
      </c>
      <c r="B230" s="11" t="s">
        <v>666</v>
      </c>
      <c r="C230" s="11" t="s">
        <v>152</v>
      </c>
      <c r="D230" s="21" t="s">
        <v>667</v>
      </c>
      <c r="E230" s="11" t="s">
        <v>1113</v>
      </c>
      <c r="F230" s="25" t="s">
        <v>1109</v>
      </c>
      <c r="G230" s="23">
        <v>7316500</v>
      </c>
      <c r="H230" s="12">
        <v>1523000</v>
      </c>
      <c r="I230" s="11" t="s">
        <v>153</v>
      </c>
      <c r="J230" s="12">
        <v>114684</v>
      </c>
      <c r="K230" s="11" t="s">
        <v>668</v>
      </c>
      <c r="L230" s="13">
        <v>36766</v>
      </c>
      <c r="M230" s="13">
        <v>36794</v>
      </c>
      <c r="N230" s="12">
        <v>9</v>
      </c>
      <c r="O230" s="12">
        <v>7.75</v>
      </c>
      <c r="P230" s="12">
        <v>28</v>
      </c>
      <c r="Q230" s="12">
        <v>10</v>
      </c>
      <c r="R230" s="12">
        <v>5090</v>
      </c>
      <c r="S230" s="11" t="s">
        <v>382</v>
      </c>
      <c r="T230" s="14">
        <v>5.91</v>
      </c>
      <c r="U230" s="11" t="s">
        <v>525</v>
      </c>
      <c r="V230" s="11" t="s">
        <v>420</v>
      </c>
      <c r="W230" s="12">
        <v>1.7999999999999999E-2</v>
      </c>
      <c r="X230" s="11" t="s">
        <v>439</v>
      </c>
      <c r="Y230" s="11" t="s">
        <v>383</v>
      </c>
      <c r="Z230" s="11" t="s">
        <v>537</v>
      </c>
      <c r="AA230" s="12">
        <v>7.7988000000000002E-2</v>
      </c>
      <c r="AB230" s="11" t="s">
        <v>368</v>
      </c>
      <c r="AC230" s="11" t="s">
        <v>200</v>
      </c>
      <c r="AD230" s="11" t="s">
        <v>419</v>
      </c>
      <c r="AE230" s="11" t="s">
        <v>525</v>
      </c>
      <c r="AF230" s="11" t="s">
        <v>467</v>
      </c>
      <c r="AG230" s="11" t="s">
        <v>400</v>
      </c>
      <c r="AH230" s="11" t="s">
        <v>230</v>
      </c>
      <c r="AI230" s="14">
        <v>0.71</v>
      </c>
      <c r="AJ230" s="11" t="s">
        <v>45</v>
      </c>
      <c r="AK230" s="11" t="s">
        <v>45</v>
      </c>
      <c r="AL230" s="11" t="s">
        <v>45</v>
      </c>
      <c r="AM230" s="11" t="s">
        <v>45</v>
      </c>
      <c r="AN230" s="11" t="s">
        <v>45</v>
      </c>
      <c r="AO230" s="11" t="s">
        <v>45</v>
      </c>
      <c r="AP230" s="11" t="s">
        <v>45</v>
      </c>
      <c r="AQ230" s="11" t="s">
        <v>45</v>
      </c>
      <c r="AR230" s="11" t="s">
        <v>45</v>
      </c>
      <c r="AS230" s="11" t="s">
        <v>45</v>
      </c>
      <c r="AT230" s="11" t="s">
        <v>45</v>
      </c>
      <c r="AU230" s="11" t="s">
        <v>45</v>
      </c>
      <c r="AV230" s="11" t="s">
        <v>45</v>
      </c>
      <c r="AW230" s="11" t="s">
        <v>45</v>
      </c>
      <c r="AX230" s="12">
        <v>0</v>
      </c>
      <c r="AY230" s="12">
        <v>1</v>
      </c>
    </row>
    <row r="231" spans="1:51">
      <c r="A231" s="11" t="s">
        <v>150</v>
      </c>
      <c r="B231" s="11" t="s">
        <v>666</v>
      </c>
      <c r="C231" s="11" t="s">
        <v>152</v>
      </c>
      <c r="D231" s="21" t="s">
        <v>667</v>
      </c>
      <c r="E231" s="11" t="s">
        <v>1113</v>
      </c>
      <c r="F231" s="25" t="s">
        <v>1109</v>
      </c>
      <c r="G231" s="23">
        <v>7316500</v>
      </c>
      <c r="H231" s="12">
        <v>1523000</v>
      </c>
      <c r="I231" s="11" t="s">
        <v>153</v>
      </c>
      <c r="J231" s="12">
        <v>115003</v>
      </c>
      <c r="K231" s="11" t="s">
        <v>668</v>
      </c>
      <c r="L231" s="13">
        <v>36794</v>
      </c>
      <c r="M231" s="13">
        <v>36824</v>
      </c>
      <c r="N231" s="12">
        <v>10</v>
      </c>
      <c r="O231" s="12">
        <v>7.75</v>
      </c>
      <c r="P231" s="12">
        <v>30</v>
      </c>
      <c r="Q231" s="12">
        <v>10</v>
      </c>
      <c r="R231" s="12">
        <v>6890</v>
      </c>
      <c r="S231" s="11" t="s">
        <v>399</v>
      </c>
      <c r="T231" s="14">
        <v>5.29</v>
      </c>
      <c r="U231" s="11" t="s">
        <v>500</v>
      </c>
      <c r="V231" s="11" t="s">
        <v>157</v>
      </c>
      <c r="X231" s="11" t="s">
        <v>45</v>
      </c>
      <c r="Y231" s="11" t="s">
        <v>295</v>
      </c>
      <c r="Z231" s="11" t="s">
        <v>882</v>
      </c>
      <c r="AA231" s="12">
        <v>0.38336799999999999</v>
      </c>
      <c r="AB231" s="11" t="s">
        <v>198</v>
      </c>
      <c r="AC231" s="11" t="s">
        <v>213</v>
      </c>
      <c r="AD231" s="11" t="s">
        <v>574</v>
      </c>
      <c r="AE231" s="11" t="s">
        <v>186</v>
      </c>
      <c r="AF231" s="11" t="s">
        <v>388</v>
      </c>
      <c r="AG231" s="11" t="s">
        <v>319</v>
      </c>
      <c r="AH231" s="11" t="s">
        <v>179</v>
      </c>
      <c r="AI231" s="14">
        <v>1.29</v>
      </c>
      <c r="AJ231" s="11" t="s">
        <v>45</v>
      </c>
      <c r="AK231" s="11" t="s">
        <v>45</v>
      </c>
      <c r="AL231" s="11" t="s">
        <v>45</v>
      </c>
      <c r="AM231" s="11" t="s">
        <v>45</v>
      </c>
      <c r="AN231" s="11" t="s">
        <v>45</v>
      </c>
      <c r="AO231" s="11" t="s">
        <v>45</v>
      </c>
      <c r="AP231" s="11" t="s">
        <v>45</v>
      </c>
      <c r="AQ231" s="11" t="s">
        <v>45</v>
      </c>
      <c r="AR231" s="11" t="s">
        <v>45</v>
      </c>
      <c r="AS231" s="11" t="s">
        <v>45</v>
      </c>
      <c r="AT231" s="11" t="s">
        <v>45</v>
      </c>
      <c r="AU231" s="11" t="s">
        <v>45</v>
      </c>
      <c r="AV231" s="11" t="s">
        <v>45</v>
      </c>
      <c r="AW231" s="11" t="s">
        <v>45</v>
      </c>
      <c r="AX231" s="12">
        <v>0</v>
      </c>
      <c r="AY231" s="12">
        <v>0</v>
      </c>
    </row>
    <row r="232" spans="1:51">
      <c r="A232" s="11" t="s">
        <v>150</v>
      </c>
      <c r="B232" s="11" t="s">
        <v>666</v>
      </c>
      <c r="C232" s="11" t="s">
        <v>152</v>
      </c>
      <c r="D232" s="21" t="s">
        <v>667</v>
      </c>
      <c r="E232" s="11" t="s">
        <v>1113</v>
      </c>
      <c r="F232" s="25" t="s">
        <v>1109</v>
      </c>
      <c r="G232" s="23">
        <v>7316500</v>
      </c>
      <c r="H232" s="12">
        <v>1523000</v>
      </c>
      <c r="I232" s="11" t="s">
        <v>153</v>
      </c>
      <c r="J232" s="12">
        <v>115753</v>
      </c>
      <c r="K232" s="11" t="s">
        <v>668</v>
      </c>
      <c r="L232" s="13">
        <v>36824</v>
      </c>
      <c r="M232" s="13">
        <v>36857</v>
      </c>
      <c r="N232" s="12">
        <v>11</v>
      </c>
      <c r="O232" s="12">
        <v>10.7</v>
      </c>
      <c r="P232" s="12">
        <v>33</v>
      </c>
      <c r="Q232" s="12">
        <v>10</v>
      </c>
      <c r="R232" s="12">
        <v>28810</v>
      </c>
      <c r="S232" s="11" t="s">
        <v>166</v>
      </c>
      <c r="T232" s="14">
        <v>4.88</v>
      </c>
      <c r="U232" s="11" t="s">
        <v>279</v>
      </c>
      <c r="V232" s="11" t="s">
        <v>205</v>
      </c>
      <c r="X232" s="11" t="s">
        <v>45</v>
      </c>
      <c r="Y232" s="11" t="s">
        <v>363</v>
      </c>
      <c r="Z232" s="11" t="s">
        <v>522</v>
      </c>
      <c r="AA232" s="12">
        <v>0.14937400000000001</v>
      </c>
      <c r="AB232" s="11" t="s">
        <v>565</v>
      </c>
      <c r="AC232" s="11" t="s">
        <v>222</v>
      </c>
      <c r="AD232" s="11" t="s">
        <v>447</v>
      </c>
      <c r="AE232" s="11" t="s">
        <v>911</v>
      </c>
      <c r="AF232" s="11" t="s">
        <v>603</v>
      </c>
      <c r="AG232" s="11" t="s">
        <v>500</v>
      </c>
      <c r="AH232" s="11" t="s">
        <v>230</v>
      </c>
      <c r="AI232" s="14">
        <v>1.1200000000000001</v>
      </c>
      <c r="AJ232" s="11" t="s">
        <v>45</v>
      </c>
      <c r="AK232" s="11" t="s">
        <v>45</v>
      </c>
      <c r="AL232" s="11" t="s">
        <v>45</v>
      </c>
      <c r="AM232" s="11" t="s">
        <v>45</v>
      </c>
      <c r="AN232" s="11" t="s">
        <v>45</v>
      </c>
      <c r="AO232" s="11" t="s">
        <v>45</v>
      </c>
      <c r="AP232" s="11" t="s">
        <v>45</v>
      </c>
      <c r="AQ232" s="11" t="s">
        <v>45</v>
      </c>
      <c r="AR232" s="11" t="s">
        <v>45</v>
      </c>
      <c r="AS232" s="11" t="s">
        <v>45</v>
      </c>
      <c r="AT232" s="11" t="s">
        <v>45</v>
      </c>
      <c r="AU232" s="11" t="s">
        <v>45</v>
      </c>
      <c r="AV232" s="11" t="s">
        <v>45</v>
      </c>
      <c r="AW232" s="11" t="s">
        <v>45</v>
      </c>
      <c r="AX232" s="12">
        <v>0</v>
      </c>
      <c r="AY232" s="12">
        <v>1</v>
      </c>
    </row>
    <row r="233" spans="1:51">
      <c r="A233" s="11" t="s">
        <v>150</v>
      </c>
      <c r="B233" s="11" t="s">
        <v>666</v>
      </c>
      <c r="C233" s="11" t="s">
        <v>152</v>
      </c>
      <c r="D233" s="21" t="s">
        <v>667</v>
      </c>
      <c r="E233" s="11" t="s">
        <v>1113</v>
      </c>
      <c r="F233" s="25" t="s">
        <v>1109</v>
      </c>
      <c r="G233" s="23">
        <v>7316500</v>
      </c>
      <c r="H233" s="12">
        <v>1523000</v>
      </c>
      <c r="I233" s="11" t="s">
        <v>153</v>
      </c>
      <c r="J233" s="12">
        <v>116062</v>
      </c>
      <c r="K233" s="11" t="s">
        <v>668</v>
      </c>
      <c r="L233" s="13">
        <v>36857</v>
      </c>
      <c r="M233" s="13">
        <v>36893</v>
      </c>
      <c r="N233" s="12">
        <v>12</v>
      </c>
      <c r="O233" s="12">
        <v>10.7</v>
      </c>
      <c r="P233" s="12">
        <v>36</v>
      </c>
      <c r="Q233" s="12">
        <v>10</v>
      </c>
      <c r="R233" s="12">
        <v>18190</v>
      </c>
      <c r="S233" s="11" t="s">
        <v>317</v>
      </c>
      <c r="T233" s="14">
        <v>5.0999999999999996</v>
      </c>
      <c r="U233" s="11" t="s">
        <v>229</v>
      </c>
      <c r="V233" s="11" t="s">
        <v>230</v>
      </c>
      <c r="X233" s="11" t="s">
        <v>45</v>
      </c>
      <c r="Y233" s="11" t="s">
        <v>182</v>
      </c>
      <c r="Z233" s="11" t="s">
        <v>221</v>
      </c>
      <c r="AA233" s="12">
        <v>5.5379999999999999E-2</v>
      </c>
      <c r="AB233" s="11" t="s">
        <v>282</v>
      </c>
      <c r="AC233" s="11" t="s">
        <v>427</v>
      </c>
      <c r="AD233" s="11" t="s">
        <v>228</v>
      </c>
      <c r="AE233" s="11" t="s">
        <v>773</v>
      </c>
      <c r="AF233" s="11" t="s">
        <v>318</v>
      </c>
      <c r="AG233" s="11" t="s">
        <v>500</v>
      </c>
      <c r="AH233" s="11" t="s">
        <v>548</v>
      </c>
      <c r="AI233" s="14">
        <v>0.59</v>
      </c>
      <c r="AJ233" s="11" t="s">
        <v>45</v>
      </c>
      <c r="AK233" s="11" t="s">
        <v>45</v>
      </c>
      <c r="AL233" s="11" t="s">
        <v>45</v>
      </c>
      <c r="AM233" s="11" t="s">
        <v>45</v>
      </c>
      <c r="AN233" s="11" t="s">
        <v>45</v>
      </c>
      <c r="AO233" s="11" t="s">
        <v>45</v>
      </c>
      <c r="AP233" s="11" t="s">
        <v>45</v>
      </c>
      <c r="AQ233" s="11" t="s">
        <v>45</v>
      </c>
      <c r="AR233" s="11" t="s">
        <v>45</v>
      </c>
      <c r="AS233" s="11" t="s">
        <v>45</v>
      </c>
      <c r="AT233" s="11" t="s">
        <v>45</v>
      </c>
      <c r="AU233" s="11" t="s">
        <v>45</v>
      </c>
      <c r="AV233" s="11" t="s">
        <v>45</v>
      </c>
      <c r="AW233" s="11" t="s">
        <v>45</v>
      </c>
      <c r="AX233" s="12">
        <v>0</v>
      </c>
      <c r="AY233" s="12">
        <v>1</v>
      </c>
    </row>
    <row r="234" spans="1:51">
      <c r="A234" s="11" t="s">
        <v>150</v>
      </c>
      <c r="B234" s="11" t="s">
        <v>666</v>
      </c>
      <c r="C234" s="11" t="s">
        <v>152</v>
      </c>
      <c r="D234" s="21" t="s">
        <v>667</v>
      </c>
      <c r="E234" s="11" t="s">
        <v>1113</v>
      </c>
      <c r="F234" s="25" t="s">
        <v>1109</v>
      </c>
      <c r="G234" s="23">
        <v>7316500</v>
      </c>
      <c r="H234" s="12">
        <v>1523000</v>
      </c>
      <c r="I234" s="11" t="s">
        <v>153</v>
      </c>
      <c r="J234" s="12">
        <v>116391</v>
      </c>
      <c r="K234" s="11" t="s">
        <v>668</v>
      </c>
      <c r="L234" s="13">
        <v>36893</v>
      </c>
      <c r="M234" s="13">
        <v>36920</v>
      </c>
      <c r="N234" s="12">
        <v>1</v>
      </c>
      <c r="O234" s="12">
        <v>10.7</v>
      </c>
      <c r="P234" s="12">
        <v>27</v>
      </c>
      <c r="Q234" s="12">
        <v>10</v>
      </c>
      <c r="R234" s="12">
        <v>9070</v>
      </c>
      <c r="S234" s="11" t="s">
        <v>239</v>
      </c>
      <c r="T234" s="14">
        <v>5.01</v>
      </c>
      <c r="U234" s="11" t="s">
        <v>304</v>
      </c>
      <c r="V234" s="11" t="s">
        <v>208</v>
      </c>
      <c r="X234" s="11" t="s">
        <v>45</v>
      </c>
      <c r="Y234" s="11" t="s">
        <v>298</v>
      </c>
      <c r="Z234" s="11" t="s">
        <v>423</v>
      </c>
      <c r="AA234" s="12">
        <v>0.177064</v>
      </c>
      <c r="AB234" s="11" t="s">
        <v>332</v>
      </c>
      <c r="AC234" s="11" t="s">
        <v>245</v>
      </c>
      <c r="AD234" s="11" t="s">
        <v>176</v>
      </c>
      <c r="AE234" s="11" t="s">
        <v>291</v>
      </c>
      <c r="AF234" s="11" t="s">
        <v>155</v>
      </c>
      <c r="AG234" s="11" t="s">
        <v>500</v>
      </c>
      <c r="AH234" s="11" t="s">
        <v>819</v>
      </c>
      <c r="AI234" s="14">
        <v>0.92</v>
      </c>
      <c r="AJ234" s="11" t="s">
        <v>45</v>
      </c>
      <c r="AK234" s="11" t="s">
        <v>45</v>
      </c>
      <c r="AL234" s="11" t="s">
        <v>45</v>
      </c>
      <c r="AM234" s="11" t="s">
        <v>45</v>
      </c>
      <c r="AN234" s="11" t="s">
        <v>45</v>
      </c>
      <c r="AO234" s="11" t="s">
        <v>45</v>
      </c>
      <c r="AP234" s="11" t="s">
        <v>45</v>
      </c>
      <c r="AQ234" s="11" t="s">
        <v>45</v>
      </c>
      <c r="AR234" s="11" t="s">
        <v>45</v>
      </c>
      <c r="AS234" s="11" t="s">
        <v>45</v>
      </c>
      <c r="AT234" s="11" t="s">
        <v>45</v>
      </c>
      <c r="AU234" s="11" t="s">
        <v>45</v>
      </c>
      <c r="AV234" s="11" t="s">
        <v>45</v>
      </c>
      <c r="AW234" s="11" t="s">
        <v>45</v>
      </c>
      <c r="AX234" s="12">
        <v>0</v>
      </c>
      <c r="AY234" s="12">
        <v>1</v>
      </c>
    </row>
    <row r="235" spans="1:51">
      <c r="A235" s="11" t="s">
        <v>150</v>
      </c>
      <c r="B235" s="11" t="s">
        <v>666</v>
      </c>
      <c r="C235" s="11" t="s">
        <v>152</v>
      </c>
      <c r="D235" s="21" t="s">
        <v>667</v>
      </c>
      <c r="E235" s="11" t="s">
        <v>1113</v>
      </c>
      <c r="F235" s="25" t="s">
        <v>1109</v>
      </c>
      <c r="G235" s="23">
        <v>7316500</v>
      </c>
      <c r="H235" s="12">
        <v>1523000</v>
      </c>
      <c r="I235" s="11" t="s">
        <v>153</v>
      </c>
      <c r="J235" s="12">
        <v>116653</v>
      </c>
      <c r="K235" s="11" t="s">
        <v>668</v>
      </c>
      <c r="L235" s="13">
        <v>36920</v>
      </c>
      <c r="M235" s="13">
        <v>36948</v>
      </c>
      <c r="N235" s="12">
        <v>2</v>
      </c>
      <c r="O235" s="12">
        <v>10.7</v>
      </c>
      <c r="P235" s="12">
        <v>28</v>
      </c>
      <c r="Q235" s="12">
        <v>10</v>
      </c>
      <c r="R235" s="12">
        <v>18330</v>
      </c>
      <c r="S235" s="11" t="s">
        <v>317</v>
      </c>
      <c r="T235" s="14">
        <v>4.95</v>
      </c>
      <c r="U235" s="11" t="s">
        <v>156</v>
      </c>
      <c r="V235" s="11" t="s">
        <v>179</v>
      </c>
      <c r="X235" s="11" t="s">
        <v>45</v>
      </c>
      <c r="Y235" s="11" t="s">
        <v>363</v>
      </c>
      <c r="Z235" s="11" t="s">
        <v>177</v>
      </c>
      <c r="AA235" s="12">
        <v>0.13089400000000001</v>
      </c>
      <c r="AB235" s="11" t="s">
        <v>361</v>
      </c>
      <c r="AC235" s="11" t="s">
        <v>827</v>
      </c>
      <c r="AD235" s="11" t="s">
        <v>912</v>
      </c>
      <c r="AE235" s="11" t="s">
        <v>224</v>
      </c>
      <c r="AF235" s="11" t="s">
        <v>292</v>
      </c>
      <c r="AG235" s="11" t="s">
        <v>279</v>
      </c>
      <c r="AH235" s="11" t="s">
        <v>189</v>
      </c>
      <c r="AI235" s="14">
        <v>1.06</v>
      </c>
      <c r="AJ235" s="11" t="s">
        <v>45</v>
      </c>
      <c r="AK235" s="11" t="s">
        <v>45</v>
      </c>
      <c r="AL235" s="11" t="s">
        <v>45</v>
      </c>
      <c r="AM235" s="11" t="s">
        <v>45</v>
      </c>
      <c r="AN235" s="11" t="s">
        <v>45</v>
      </c>
      <c r="AO235" s="11" t="s">
        <v>45</v>
      </c>
      <c r="AP235" s="11" t="s">
        <v>45</v>
      </c>
      <c r="AQ235" s="11" t="s">
        <v>45</v>
      </c>
      <c r="AR235" s="11" t="s">
        <v>45</v>
      </c>
      <c r="AS235" s="11" t="s">
        <v>45</v>
      </c>
      <c r="AT235" s="11" t="s">
        <v>45</v>
      </c>
      <c r="AU235" s="11" t="s">
        <v>45</v>
      </c>
      <c r="AV235" s="11" t="s">
        <v>45</v>
      </c>
      <c r="AW235" s="11" t="s">
        <v>45</v>
      </c>
      <c r="AX235" s="12">
        <v>0</v>
      </c>
      <c r="AY235" s="12">
        <v>0</v>
      </c>
    </row>
    <row r="236" spans="1:51">
      <c r="A236" s="11" t="s">
        <v>150</v>
      </c>
      <c r="B236" s="11" t="s">
        <v>666</v>
      </c>
      <c r="C236" s="11" t="s">
        <v>152</v>
      </c>
      <c r="D236" s="21" t="s">
        <v>667</v>
      </c>
      <c r="E236" s="11" t="s">
        <v>1113</v>
      </c>
      <c r="F236" s="25" t="s">
        <v>1109</v>
      </c>
      <c r="G236" s="23">
        <v>7316500</v>
      </c>
      <c r="H236" s="12">
        <v>1523000</v>
      </c>
      <c r="I236" s="11" t="s">
        <v>153</v>
      </c>
      <c r="J236" s="12">
        <v>116866</v>
      </c>
      <c r="K236" s="11" t="s">
        <v>668</v>
      </c>
      <c r="L236" s="13">
        <v>36948</v>
      </c>
      <c r="M236" s="13">
        <v>36976</v>
      </c>
      <c r="N236" s="12">
        <v>3</v>
      </c>
      <c r="O236" s="12">
        <v>10.7</v>
      </c>
      <c r="P236" s="12">
        <v>28</v>
      </c>
      <c r="Q236" s="12">
        <v>10</v>
      </c>
      <c r="R236" s="12">
        <v>2460</v>
      </c>
      <c r="S236" s="11" t="s">
        <v>189</v>
      </c>
      <c r="T236" s="14">
        <v>4.6100000000000003</v>
      </c>
      <c r="U236" s="11" t="s">
        <v>608</v>
      </c>
      <c r="V236" s="11" t="s">
        <v>157</v>
      </c>
      <c r="X236" s="11" t="s">
        <v>45</v>
      </c>
      <c r="Y236" s="11" t="s">
        <v>168</v>
      </c>
      <c r="Z236" s="11" t="s">
        <v>165</v>
      </c>
      <c r="AA236" s="12">
        <v>0.23613999999999999</v>
      </c>
      <c r="AB236" s="11" t="s">
        <v>165</v>
      </c>
      <c r="AC236" s="11" t="s">
        <v>275</v>
      </c>
      <c r="AD236" s="11" t="s">
        <v>368</v>
      </c>
      <c r="AE236" s="11" t="s">
        <v>913</v>
      </c>
      <c r="AF236" s="11" t="s">
        <v>165</v>
      </c>
      <c r="AG236" s="11" t="s">
        <v>774</v>
      </c>
      <c r="AH236" s="11" t="s">
        <v>334</v>
      </c>
      <c r="AI236" s="14">
        <v>1.27</v>
      </c>
      <c r="AJ236" s="11" t="s">
        <v>45</v>
      </c>
      <c r="AK236" s="11" t="s">
        <v>45</v>
      </c>
      <c r="AL236" s="11" t="s">
        <v>45</v>
      </c>
      <c r="AM236" s="11" t="s">
        <v>45</v>
      </c>
      <c r="AN236" s="11" t="s">
        <v>45</v>
      </c>
      <c r="AO236" s="11" t="s">
        <v>45</v>
      </c>
      <c r="AP236" s="11" t="s">
        <v>45</v>
      </c>
      <c r="AQ236" s="11" t="s">
        <v>45</v>
      </c>
      <c r="AR236" s="11" t="s">
        <v>45</v>
      </c>
      <c r="AS236" s="11" t="s">
        <v>45</v>
      </c>
      <c r="AT236" s="11" t="s">
        <v>45</v>
      </c>
      <c r="AU236" s="11" t="s">
        <v>45</v>
      </c>
      <c r="AV236" s="11" t="s">
        <v>45</v>
      </c>
      <c r="AW236" s="11" t="s">
        <v>45</v>
      </c>
      <c r="AX236" s="12">
        <v>0</v>
      </c>
      <c r="AY236" s="12">
        <v>0</v>
      </c>
    </row>
    <row r="237" spans="1:51">
      <c r="A237" s="11" t="s">
        <v>150</v>
      </c>
      <c r="B237" s="11" t="s">
        <v>666</v>
      </c>
      <c r="C237" s="11" t="s">
        <v>152</v>
      </c>
      <c r="D237" s="21" t="s">
        <v>667</v>
      </c>
      <c r="E237" s="11" t="s">
        <v>1113</v>
      </c>
      <c r="F237" s="25" t="s">
        <v>1109</v>
      </c>
      <c r="G237" s="23">
        <v>7316500</v>
      </c>
      <c r="H237" s="12">
        <v>1523000</v>
      </c>
      <c r="I237" s="11" t="s">
        <v>153</v>
      </c>
      <c r="J237" s="12">
        <v>117194</v>
      </c>
      <c r="K237" s="11" t="s">
        <v>668</v>
      </c>
      <c r="L237" s="13">
        <v>36976</v>
      </c>
      <c r="M237" s="13">
        <v>37004</v>
      </c>
      <c r="N237" s="12">
        <v>4</v>
      </c>
      <c r="O237" s="12">
        <v>10.7</v>
      </c>
      <c r="P237" s="12">
        <v>28</v>
      </c>
      <c r="Q237" s="12">
        <v>10</v>
      </c>
      <c r="R237" s="12">
        <v>9860</v>
      </c>
      <c r="S237" s="11" t="s">
        <v>382</v>
      </c>
      <c r="T237" s="14">
        <v>4.9000000000000004</v>
      </c>
      <c r="U237" s="11" t="s">
        <v>279</v>
      </c>
      <c r="V237" s="11" t="s">
        <v>230</v>
      </c>
      <c r="X237" s="11" t="s">
        <v>45</v>
      </c>
      <c r="Y237" s="11" t="s">
        <v>342</v>
      </c>
      <c r="Z237" s="11" t="s">
        <v>361</v>
      </c>
      <c r="AA237" s="12">
        <v>0.19934399999999999</v>
      </c>
      <c r="AB237" s="11" t="s">
        <v>336</v>
      </c>
      <c r="AC237" s="11" t="s">
        <v>643</v>
      </c>
      <c r="AD237" s="11" t="s">
        <v>914</v>
      </c>
      <c r="AE237" s="11" t="s">
        <v>584</v>
      </c>
      <c r="AF237" s="11" t="s">
        <v>260</v>
      </c>
      <c r="AG237" s="11" t="s">
        <v>490</v>
      </c>
      <c r="AH237" s="11" t="s">
        <v>327</v>
      </c>
      <c r="AI237" s="14">
        <v>1.44</v>
      </c>
      <c r="AJ237" s="11" t="s">
        <v>45</v>
      </c>
      <c r="AK237" s="11" t="s">
        <v>45</v>
      </c>
      <c r="AL237" s="11" t="s">
        <v>45</v>
      </c>
      <c r="AM237" s="11" t="s">
        <v>45</v>
      </c>
      <c r="AN237" s="11" t="s">
        <v>45</v>
      </c>
      <c r="AO237" s="11" t="s">
        <v>45</v>
      </c>
      <c r="AP237" s="11" t="s">
        <v>45</v>
      </c>
      <c r="AQ237" s="11" t="s">
        <v>45</v>
      </c>
      <c r="AR237" s="11" t="s">
        <v>45</v>
      </c>
      <c r="AS237" s="11" t="s">
        <v>45</v>
      </c>
      <c r="AT237" s="11" t="s">
        <v>45</v>
      </c>
      <c r="AU237" s="11" t="s">
        <v>45</v>
      </c>
      <c r="AV237" s="11" t="s">
        <v>45</v>
      </c>
      <c r="AW237" s="11" t="s">
        <v>45</v>
      </c>
      <c r="AX237" s="12">
        <v>0</v>
      </c>
      <c r="AY237" s="12">
        <v>0</v>
      </c>
    </row>
    <row r="238" spans="1:51">
      <c r="A238" s="11" t="s">
        <v>150</v>
      </c>
      <c r="B238" s="11" t="s">
        <v>666</v>
      </c>
      <c r="C238" s="11" t="s">
        <v>152</v>
      </c>
      <c r="D238" s="21" t="s">
        <v>667</v>
      </c>
      <c r="E238" s="11" t="s">
        <v>1113</v>
      </c>
      <c r="F238" s="25" t="s">
        <v>1109</v>
      </c>
      <c r="G238" s="23">
        <v>7316500</v>
      </c>
      <c r="H238" s="12">
        <v>1523000</v>
      </c>
      <c r="I238" s="11" t="s">
        <v>153</v>
      </c>
      <c r="J238" s="12">
        <v>117675</v>
      </c>
      <c r="K238" s="11" t="s">
        <v>668</v>
      </c>
      <c r="L238" s="13">
        <v>37004</v>
      </c>
      <c r="M238" s="13">
        <v>37039</v>
      </c>
      <c r="N238" s="12">
        <v>5</v>
      </c>
      <c r="O238" s="12">
        <v>10.7</v>
      </c>
      <c r="P238" s="12">
        <v>35</v>
      </c>
      <c r="Q238" s="12">
        <v>10</v>
      </c>
      <c r="R238" s="12">
        <v>6770</v>
      </c>
      <c r="S238" s="11" t="s">
        <v>155</v>
      </c>
      <c r="T238" s="14">
        <v>5.21</v>
      </c>
      <c r="U238" s="11" t="s">
        <v>238</v>
      </c>
      <c r="V238" s="11" t="s">
        <v>274</v>
      </c>
      <c r="X238" s="11" t="s">
        <v>45</v>
      </c>
      <c r="Y238" s="11" t="s">
        <v>493</v>
      </c>
      <c r="Z238" s="11" t="s">
        <v>253</v>
      </c>
      <c r="AA238" s="12">
        <v>0.25119200000000003</v>
      </c>
      <c r="AB238" s="11" t="s">
        <v>423</v>
      </c>
      <c r="AC238" s="11" t="s">
        <v>723</v>
      </c>
      <c r="AD238" s="11" t="s">
        <v>296</v>
      </c>
      <c r="AE238" s="11" t="s">
        <v>525</v>
      </c>
      <c r="AF238" s="11" t="s">
        <v>298</v>
      </c>
      <c r="AG238" s="11" t="s">
        <v>500</v>
      </c>
      <c r="AH238" s="11" t="s">
        <v>915</v>
      </c>
      <c r="AI238" s="14">
        <v>1.61</v>
      </c>
      <c r="AJ238" s="11" t="s">
        <v>45</v>
      </c>
      <c r="AK238" s="11" t="s">
        <v>45</v>
      </c>
      <c r="AL238" s="11" t="s">
        <v>45</v>
      </c>
      <c r="AM238" s="11" t="s">
        <v>45</v>
      </c>
      <c r="AN238" s="11" t="s">
        <v>45</v>
      </c>
      <c r="AO238" s="11" t="s">
        <v>45</v>
      </c>
      <c r="AP238" s="11" t="s">
        <v>45</v>
      </c>
      <c r="AQ238" s="11" t="s">
        <v>45</v>
      </c>
      <c r="AR238" s="11" t="s">
        <v>45</v>
      </c>
      <c r="AS238" s="11" t="s">
        <v>45</v>
      </c>
      <c r="AT238" s="11" t="s">
        <v>45</v>
      </c>
      <c r="AU238" s="11" t="s">
        <v>45</v>
      </c>
      <c r="AV238" s="11" t="s">
        <v>45</v>
      </c>
      <c r="AW238" s="11" t="s">
        <v>45</v>
      </c>
      <c r="AX238" s="12">
        <v>0</v>
      </c>
      <c r="AY238" s="12">
        <v>2</v>
      </c>
    </row>
    <row r="239" spans="1:51">
      <c r="A239" s="11" t="s">
        <v>150</v>
      </c>
      <c r="B239" s="11" t="s">
        <v>666</v>
      </c>
      <c r="C239" s="11" t="s">
        <v>152</v>
      </c>
      <c r="D239" s="21" t="s">
        <v>667</v>
      </c>
      <c r="E239" s="11" t="s">
        <v>1113</v>
      </c>
      <c r="F239" s="25" t="s">
        <v>1109</v>
      </c>
      <c r="G239" s="23">
        <v>7316500</v>
      </c>
      <c r="H239" s="12">
        <v>1523000</v>
      </c>
      <c r="I239" s="11" t="s">
        <v>153</v>
      </c>
      <c r="J239" s="12">
        <v>117961</v>
      </c>
      <c r="K239" s="11" t="s">
        <v>668</v>
      </c>
      <c r="L239" s="13">
        <v>37039</v>
      </c>
      <c r="M239" s="13">
        <v>37067</v>
      </c>
      <c r="N239" s="12">
        <v>6</v>
      </c>
      <c r="O239" s="12">
        <v>7.75</v>
      </c>
      <c r="P239" s="12">
        <v>28</v>
      </c>
      <c r="Q239" s="12">
        <v>10</v>
      </c>
      <c r="R239" s="12">
        <v>10670</v>
      </c>
      <c r="S239" s="11" t="s">
        <v>195</v>
      </c>
      <c r="T239" s="14">
        <v>5.27</v>
      </c>
      <c r="U239" s="11" t="s">
        <v>500</v>
      </c>
      <c r="V239" s="11" t="s">
        <v>208</v>
      </c>
      <c r="X239" s="11" t="s">
        <v>45</v>
      </c>
      <c r="Y239" s="11" t="s">
        <v>288</v>
      </c>
      <c r="Z239" s="11" t="s">
        <v>176</v>
      </c>
      <c r="AA239" s="12">
        <v>9.2280000000000001E-2</v>
      </c>
      <c r="AB239" s="11" t="s">
        <v>251</v>
      </c>
      <c r="AC239" s="11" t="s">
        <v>706</v>
      </c>
      <c r="AD239" s="11" t="s">
        <v>916</v>
      </c>
      <c r="AE239" s="11" t="s">
        <v>525</v>
      </c>
      <c r="AF239" s="11" t="s">
        <v>240</v>
      </c>
      <c r="AG239" s="11" t="s">
        <v>500</v>
      </c>
      <c r="AH239" s="11" t="s">
        <v>917</v>
      </c>
      <c r="AI239" s="14">
        <v>1.1599999999999999</v>
      </c>
      <c r="AJ239" s="11" t="s">
        <v>45</v>
      </c>
      <c r="AK239" s="11" t="s">
        <v>45</v>
      </c>
      <c r="AL239" s="11" t="s">
        <v>45</v>
      </c>
      <c r="AM239" s="11" t="s">
        <v>45</v>
      </c>
      <c r="AN239" s="11" t="s">
        <v>45</v>
      </c>
      <c r="AO239" s="11" t="s">
        <v>45</v>
      </c>
      <c r="AP239" s="11" t="s">
        <v>45</v>
      </c>
      <c r="AQ239" s="11" t="s">
        <v>45</v>
      </c>
      <c r="AR239" s="11" t="s">
        <v>45</v>
      </c>
      <c r="AS239" s="11" t="s">
        <v>45</v>
      </c>
      <c r="AT239" s="11" t="s">
        <v>45</v>
      </c>
      <c r="AU239" s="11" t="s">
        <v>45</v>
      </c>
      <c r="AV239" s="11" t="s">
        <v>45</v>
      </c>
      <c r="AW239" s="11" t="s">
        <v>45</v>
      </c>
      <c r="AX239" s="12">
        <v>0</v>
      </c>
      <c r="AY239" s="12">
        <v>2</v>
      </c>
    </row>
    <row r="240" spans="1:51">
      <c r="A240" s="11" t="s">
        <v>150</v>
      </c>
      <c r="B240" s="11" t="s">
        <v>666</v>
      </c>
      <c r="C240" s="11" t="s">
        <v>152</v>
      </c>
      <c r="D240" s="21" t="s">
        <v>667</v>
      </c>
      <c r="E240" s="11" t="s">
        <v>1113</v>
      </c>
      <c r="F240" s="25" t="s">
        <v>1109</v>
      </c>
      <c r="G240" s="23">
        <v>7316500</v>
      </c>
      <c r="H240" s="12">
        <v>1523000</v>
      </c>
      <c r="I240" s="11" t="s">
        <v>153</v>
      </c>
      <c r="J240" s="12">
        <v>118230</v>
      </c>
      <c r="K240" s="11" t="s">
        <v>668</v>
      </c>
      <c r="L240" s="13">
        <v>37067</v>
      </c>
      <c r="M240" s="13">
        <v>37102</v>
      </c>
      <c r="N240" s="12">
        <v>7</v>
      </c>
      <c r="O240" s="12">
        <v>10.7</v>
      </c>
      <c r="P240" s="12">
        <v>35</v>
      </c>
      <c r="Q240" s="12">
        <v>10</v>
      </c>
      <c r="R240" s="12">
        <v>20170</v>
      </c>
      <c r="S240" s="11" t="s">
        <v>445</v>
      </c>
      <c r="T240" s="14">
        <v>5.15</v>
      </c>
      <c r="U240" s="11" t="s">
        <v>178</v>
      </c>
      <c r="V240" s="11" t="s">
        <v>230</v>
      </c>
      <c r="X240" s="11" t="s">
        <v>45</v>
      </c>
      <c r="Y240" s="11" t="s">
        <v>192</v>
      </c>
      <c r="Z240" s="11" t="s">
        <v>322</v>
      </c>
      <c r="AA240" s="12">
        <v>0.10921</v>
      </c>
      <c r="AB240" s="11" t="s">
        <v>487</v>
      </c>
      <c r="AC240" s="11" t="s">
        <v>306</v>
      </c>
      <c r="AD240" s="11" t="s">
        <v>600</v>
      </c>
      <c r="AE240" s="11" t="s">
        <v>525</v>
      </c>
      <c r="AF240" s="11" t="s">
        <v>686</v>
      </c>
      <c r="AG240" s="11" t="s">
        <v>500</v>
      </c>
      <c r="AH240" s="11" t="s">
        <v>918</v>
      </c>
      <c r="AI240" s="14">
        <v>1.52</v>
      </c>
      <c r="AJ240" s="11" t="s">
        <v>45</v>
      </c>
      <c r="AK240" s="11" t="s">
        <v>45</v>
      </c>
      <c r="AL240" s="11" t="s">
        <v>45</v>
      </c>
      <c r="AM240" s="11" t="s">
        <v>45</v>
      </c>
      <c r="AN240" s="11" t="s">
        <v>45</v>
      </c>
      <c r="AO240" s="11" t="s">
        <v>45</v>
      </c>
      <c r="AP240" s="11" t="s">
        <v>45</v>
      </c>
      <c r="AQ240" s="11" t="s">
        <v>45</v>
      </c>
      <c r="AR240" s="11" t="s">
        <v>45</v>
      </c>
      <c r="AS240" s="11" t="s">
        <v>45</v>
      </c>
      <c r="AT240" s="11" t="s">
        <v>45</v>
      </c>
      <c r="AU240" s="11" t="s">
        <v>45</v>
      </c>
      <c r="AV240" s="11" t="s">
        <v>45</v>
      </c>
      <c r="AW240" s="11" t="s">
        <v>45</v>
      </c>
      <c r="AX240" s="12">
        <v>0</v>
      </c>
      <c r="AY240" s="12">
        <v>2</v>
      </c>
    </row>
    <row r="241" spans="1:51">
      <c r="A241" s="11" t="s">
        <v>150</v>
      </c>
      <c r="B241" s="11" t="s">
        <v>666</v>
      </c>
      <c r="C241" s="11" t="s">
        <v>152</v>
      </c>
      <c r="D241" s="21" t="s">
        <v>667</v>
      </c>
      <c r="E241" s="11" t="s">
        <v>1113</v>
      </c>
      <c r="F241" s="25" t="s">
        <v>1109</v>
      </c>
      <c r="G241" s="23">
        <v>7316500</v>
      </c>
      <c r="H241" s="12">
        <v>1523000</v>
      </c>
      <c r="I241" s="11" t="s">
        <v>153</v>
      </c>
      <c r="J241" s="12">
        <v>118572</v>
      </c>
      <c r="K241" s="11" t="s">
        <v>668</v>
      </c>
      <c r="L241" s="13">
        <v>37102</v>
      </c>
      <c r="M241" s="13">
        <v>37130</v>
      </c>
      <c r="N241" s="12">
        <v>8</v>
      </c>
      <c r="O241" s="12">
        <v>7.75</v>
      </c>
      <c r="P241" s="12">
        <v>28</v>
      </c>
      <c r="Q241" s="12">
        <v>10</v>
      </c>
      <c r="R241" s="12">
        <v>10870</v>
      </c>
      <c r="S241" s="11" t="s">
        <v>328</v>
      </c>
      <c r="T241" s="14">
        <v>5.7</v>
      </c>
      <c r="U241" s="11" t="s">
        <v>293</v>
      </c>
      <c r="V241" s="11" t="s">
        <v>274</v>
      </c>
      <c r="W241" s="12">
        <v>0.01</v>
      </c>
      <c r="X241" s="11" t="s">
        <v>746</v>
      </c>
      <c r="Y241" s="11" t="s">
        <v>305</v>
      </c>
      <c r="Z241" s="11" t="s">
        <v>269</v>
      </c>
      <c r="AA241" s="12">
        <v>9.8912E-2</v>
      </c>
      <c r="AB241" s="11" t="s">
        <v>195</v>
      </c>
      <c r="AC241" s="11" t="s">
        <v>342</v>
      </c>
      <c r="AD241" s="11" t="s">
        <v>653</v>
      </c>
      <c r="AE241" s="11" t="s">
        <v>584</v>
      </c>
      <c r="AF241" s="11" t="s">
        <v>311</v>
      </c>
      <c r="AG241" s="11" t="s">
        <v>226</v>
      </c>
      <c r="AH241" s="11" t="s">
        <v>614</v>
      </c>
      <c r="AI241" s="14">
        <v>0.81</v>
      </c>
      <c r="AJ241" s="11" t="s">
        <v>45</v>
      </c>
      <c r="AK241" s="11" t="s">
        <v>45</v>
      </c>
      <c r="AL241" s="11" t="s">
        <v>45</v>
      </c>
      <c r="AM241" s="11" t="s">
        <v>45</v>
      </c>
      <c r="AN241" s="11" t="s">
        <v>45</v>
      </c>
      <c r="AO241" s="11" t="s">
        <v>45</v>
      </c>
      <c r="AP241" s="11" t="s">
        <v>45</v>
      </c>
      <c r="AQ241" s="11" t="s">
        <v>45</v>
      </c>
      <c r="AR241" s="11" t="s">
        <v>45</v>
      </c>
      <c r="AS241" s="11" t="s">
        <v>45</v>
      </c>
      <c r="AT241" s="11" t="s">
        <v>45</v>
      </c>
      <c r="AU241" s="11" t="s">
        <v>45</v>
      </c>
      <c r="AV241" s="11" t="s">
        <v>45</v>
      </c>
      <c r="AW241" s="11" t="s">
        <v>45</v>
      </c>
      <c r="AX241" s="12">
        <v>0</v>
      </c>
      <c r="AY241" s="12">
        <v>0</v>
      </c>
    </row>
    <row r="242" spans="1:51">
      <c r="A242" s="11" t="s">
        <v>150</v>
      </c>
      <c r="B242" s="11" t="s">
        <v>666</v>
      </c>
      <c r="C242" s="11" t="s">
        <v>152</v>
      </c>
      <c r="D242" s="21" t="s">
        <v>667</v>
      </c>
      <c r="E242" s="11" t="s">
        <v>1113</v>
      </c>
      <c r="F242" s="25" t="s">
        <v>1109</v>
      </c>
      <c r="G242" s="23">
        <v>7316500</v>
      </c>
      <c r="H242" s="12">
        <v>1523000</v>
      </c>
      <c r="I242" s="11" t="s">
        <v>153</v>
      </c>
      <c r="J242" s="12">
        <v>118926</v>
      </c>
      <c r="K242" s="11" t="s">
        <v>668</v>
      </c>
      <c r="L242" s="13">
        <v>37130</v>
      </c>
      <c r="M242" s="13">
        <v>37158</v>
      </c>
      <c r="N242" s="12">
        <v>9</v>
      </c>
      <c r="O242" s="12">
        <v>7.75</v>
      </c>
      <c r="P242" s="12">
        <v>28</v>
      </c>
      <c r="Q242" s="12">
        <v>10</v>
      </c>
      <c r="R242" s="12">
        <v>13200</v>
      </c>
      <c r="S242" s="11" t="s">
        <v>176</v>
      </c>
      <c r="T242" s="14">
        <v>5.22</v>
      </c>
      <c r="U242" s="11" t="s">
        <v>238</v>
      </c>
      <c r="V242" s="11" t="s">
        <v>230</v>
      </c>
      <c r="X242" s="11" t="s">
        <v>45</v>
      </c>
      <c r="Y242" s="11" t="s">
        <v>410</v>
      </c>
      <c r="Z242" s="11" t="s">
        <v>469</v>
      </c>
      <c r="AA242" s="12">
        <v>0.16891200000000001</v>
      </c>
      <c r="AB242" s="11" t="s">
        <v>725</v>
      </c>
      <c r="AC242" s="11" t="s">
        <v>342</v>
      </c>
      <c r="AD242" s="11" t="s">
        <v>874</v>
      </c>
      <c r="AE242" s="11" t="s">
        <v>488</v>
      </c>
      <c r="AF242" s="11" t="s">
        <v>385</v>
      </c>
      <c r="AG242" s="11" t="s">
        <v>162</v>
      </c>
      <c r="AH242" s="11" t="s">
        <v>159</v>
      </c>
      <c r="AI242" s="14">
        <v>1.19</v>
      </c>
      <c r="AJ242" s="11" t="s">
        <v>45</v>
      </c>
      <c r="AK242" s="11" t="s">
        <v>45</v>
      </c>
      <c r="AL242" s="11" t="s">
        <v>45</v>
      </c>
      <c r="AM242" s="11" t="s">
        <v>45</v>
      </c>
      <c r="AN242" s="11" t="s">
        <v>45</v>
      </c>
      <c r="AO242" s="11" t="s">
        <v>45</v>
      </c>
      <c r="AP242" s="11" t="s">
        <v>45</v>
      </c>
      <c r="AQ242" s="11" t="s">
        <v>45</v>
      </c>
      <c r="AR242" s="11" t="s">
        <v>45</v>
      </c>
      <c r="AS242" s="11" t="s">
        <v>45</v>
      </c>
      <c r="AT242" s="11" t="s">
        <v>45</v>
      </c>
      <c r="AU242" s="11" t="s">
        <v>45</v>
      </c>
      <c r="AV242" s="11" t="s">
        <v>45</v>
      </c>
      <c r="AW242" s="11" t="s">
        <v>45</v>
      </c>
      <c r="AX242" s="12">
        <v>0</v>
      </c>
      <c r="AY242" s="12">
        <v>0</v>
      </c>
    </row>
    <row r="243" spans="1:51">
      <c r="A243" s="11" t="s">
        <v>150</v>
      </c>
      <c r="B243" s="11" t="s">
        <v>666</v>
      </c>
      <c r="C243" s="11" t="s">
        <v>152</v>
      </c>
      <c r="D243" s="21" t="s">
        <v>667</v>
      </c>
      <c r="E243" s="11" t="s">
        <v>1113</v>
      </c>
      <c r="F243" s="25" t="s">
        <v>1109</v>
      </c>
      <c r="G243" s="23">
        <v>7316500</v>
      </c>
      <c r="H243" s="12">
        <v>1523000</v>
      </c>
      <c r="I243" s="11" t="s">
        <v>153</v>
      </c>
      <c r="J243" s="12">
        <v>119527</v>
      </c>
      <c r="K243" s="11" t="s">
        <v>668</v>
      </c>
      <c r="L243" s="13">
        <v>37158</v>
      </c>
      <c r="M243" s="13">
        <v>37193</v>
      </c>
      <c r="N243" s="12">
        <v>10</v>
      </c>
      <c r="O243" s="12">
        <v>10.7</v>
      </c>
      <c r="P243" s="12">
        <v>35</v>
      </c>
      <c r="Q243" s="12">
        <v>10</v>
      </c>
      <c r="R243" s="12">
        <v>20890</v>
      </c>
      <c r="S243" s="11" t="s">
        <v>328</v>
      </c>
      <c r="T243" s="14">
        <v>5.48</v>
      </c>
      <c r="U243" s="11" t="s">
        <v>440</v>
      </c>
      <c r="V243" s="11" t="s">
        <v>157</v>
      </c>
      <c r="W243" s="12">
        <v>0.01</v>
      </c>
      <c r="X243" s="11" t="s">
        <v>676</v>
      </c>
      <c r="Y243" s="11" t="s">
        <v>171</v>
      </c>
      <c r="Z243" s="11" t="s">
        <v>423</v>
      </c>
      <c r="AA243" s="12">
        <v>6.7526000000000003E-2</v>
      </c>
      <c r="AB243" s="11" t="s">
        <v>161</v>
      </c>
      <c r="AC243" s="11" t="s">
        <v>467</v>
      </c>
      <c r="AD243" s="11" t="s">
        <v>297</v>
      </c>
      <c r="AE243" s="11" t="s">
        <v>525</v>
      </c>
      <c r="AF243" s="11" t="s">
        <v>491</v>
      </c>
      <c r="AG243" s="11" t="s">
        <v>500</v>
      </c>
      <c r="AH243" s="11" t="s">
        <v>919</v>
      </c>
      <c r="AI243" s="14">
        <v>0.93</v>
      </c>
      <c r="AJ243" s="11" t="s">
        <v>45</v>
      </c>
      <c r="AK243" s="11" t="s">
        <v>45</v>
      </c>
      <c r="AL243" s="11" t="s">
        <v>45</v>
      </c>
      <c r="AM243" s="11" t="s">
        <v>45</v>
      </c>
      <c r="AN243" s="11" t="s">
        <v>45</v>
      </c>
      <c r="AO243" s="11" t="s">
        <v>45</v>
      </c>
      <c r="AP243" s="11" t="s">
        <v>45</v>
      </c>
      <c r="AQ243" s="11" t="s">
        <v>45</v>
      </c>
      <c r="AR243" s="11" t="s">
        <v>45</v>
      </c>
      <c r="AS243" s="11" t="s">
        <v>45</v>
      </c>
      <c r="AT243" s="11" t="s">
        <v>45</v>
      </c>
      <c r="AU243" s="11" t="s">
        <v>45</v>
      </c>
      <c r="AV243" s="11" t="s">
        <v>45</v>
      </c>
      <c r="AW243" s="11" t="s">
        <v>45</v>
      </c>
      <c r="AX243" s="12">
        <v>0</v>
      </c>
      <c r="AY243" s="12">
        <v>2</v>
      </c>
    </row>
    <row r="244" spans="1:51">
      <c r="A244" s="11" t="s">
        <v>150</v>
      </c>
      <c r="B244" s="11" t="s">
        <v>666</v>
      </c>
      <c r="C244" s="11" t="s">
        <v>152</v>
      </c>
      <c r="D244" s="21" t="s">
        <v>667</v>
      </c>
      <c r="E244" s="11" t="s">
        <v>1113</v>
      </c>
      <c r="F244" s="25" t="s">
        <v>1109</v>
      </c>
      <c r="G244" s="23">
        <v>7316500</v>
      </c>
      <c r="H244" s="12">
        <v>1523000</v>
      </c>
      <c r="I244" s="11" t="s">
        <v>153</v>
      </c>
      <c r="J244" s="12">
        <v>120077</v>
      </c>
      <c r="K244" s="11" t="s">
        <v>668</v>
      </c>
      <c r="L244" s="13">
        <v>37193</v>
      </c>
      <c r="M244" s="13">
        <v>37223</v>
      </c>
      <c r="N244" s="12">
        <v>11</v>
      </c>
      <c r="O244" s="12">
        <v>10.7</v>
      </c>
      <c r="P244" s="12">
        <v>30</v>
      </c>
      <c r="Q244" s="12">
        <v>10</v>
      </c>
      <c r="R244" s="12">
        <v>19610</v>
      </c>
      <c r="S244" s="11" t="s">
        <v>253</v>
      </c>
      <c r="T244" s="14">
        <v>5.32</v>
      </c>
      <c r="U244" s="11" t="s">
        <v>500</v>
      </c>
      <c r="V244" s="11" t="s">
        <v>208</v>
      </c>
      <c r="X244" s="11" t="s">
        <v>45</v>
      </c>
      <c r="Y244" s="11" t="s">
        <v>171</v>
      </c>
      <c r="Z244" s="11" t="s">
        <v>232</v>
      </c>
      <c r="AA244" s="12">
        <v>1.6705999999999999E-2</v>
      </c>
      <c r="AB244" s="11" t="s">
        <v>167</v>
      </c>
      <c r="AC244" s="11" t="s">
        <v>233</v>
      </c>
      <c r="AD244" s="11" t="s">
        <v>920</v>
      </c>
      <c r="AE244" s="11" t="s">
        <v>525</v>
      </c>
      <c r="AF244" s="11" t="s">
        <v>435</v>
      </c>
      <c r="AG244" s="11" t="s">
        <v>279</v>
      </c>
      <c r="AH244" s="11" t="s">
        <v>189</v>
      </c>
      <c r="AI244" s="14">
        <v>0.96</v>
      </c>
      <c r="AJ244" s="11" t="s">
        <v>45</v>
      </c>
      <c r="AK244" s="11" t="s">
        <v>45</v>
      </c>
      <c r="AL244" s="11" t="s">
        <v>45</v>
      </c>
      <c r="AM244" s="11" t="s">
        <v>45</v>
      </c>
      <c r="AN244" s="11" t="s">
        <v>45</v>
      </c>
      <c r="AO244" s="11" t="s">
        <v>45</v>
      </c>
      <c r="AP244" s="11" t="s">
        <v>45</v>
      </c>
      <c r="AQ244" s="11" t="s">
        <v>45</v>
      </c>
      <c r="AR244" s="11" t="s">
        <v>45</v>
      </c>
      <c r="AS244" s="11" t="s">
        <v>45</v>
      </c>
      <c r="AT244" s="11" t="s">
        <v>45</v>
      </c>
      <c r="AU244" s="11" t="s">
        <v>45</v>
      </c>
      <c r="AV244" s="11" t="s">
        <v>45</v>
      </c>
      <c r="AW244" s="11" t="s">
        <v>45</v>
      </c>
      <c r="AX244" s="12">
        <v>0</v>
      </c>
      <c r="AY244" s="12">
        <v>1</v>
      </c>
    </row>
    <row r="245" spans="1:51">
      <c r="A245" s="11" t="s">
        <v>150</v>
      </c>
      <c r="B245" s="11" t="s">
        <v>666</v>
      </c>
      <c r="C245" s="11" t="s">
        <v>152</v>
      </c>
      <c r="D245" s="21" t="s">
        <v>667</v>
      </c>
      <c r="E245" s="11" t="s">
        <v>1113</v>
      </c>
      <c r="F245" s="25" t="s">
        <v>1109</v>
      </c>
      <c r="G245" s="23">
        <v>7316500</v>
      </c>
      <c r="H245" s="12">
        <v>1523000</v>
      </c>
      <c r="I245" s="11" t="s">
        <v>153</v>
      </c>
      <c r="J245" s="12">
        <v>120554</v>
      </c>
      <c r="K245" s="11" t="s">
        <v>668</v>
      </c>
      <c r="L245" s="13">
        <v>37223</v>
      </c>
      <c r="M245" s="13">
        <v>37263</v>
      </c>
      <c r="N245" s="12">
        <v>12</v>
      </c>
      <c r="O245" s="12">
        <v>10.7</v>
      </c>
      <c r="P245" s="12">
        <v>40</v>
      </c>
      <c r="Q245" s="12">
        <v>10</v>
      </c>
      <c r="R245" s="12">
        <v>6870</v>
      </c>
      <c r="S245" s="11" t="s">
        <v>155</v>
      </c>
      <c r="T245" s="14">
        <v>5.21</v>
      </c>
      <c r="U245" s="11" t="s">
        <v>238</v>
      </c>
      <c r="V245" s="11" t="s">
        <v>274</v>
      </c>
      <c r="X245" s="11" t="s">
        <v>45</v>
      </c>
      <c r="Y245" s="11" t="s">
        <v>518</v>
      </c>
      <c r="Z245" s="11" t="s">
        <v>361</v>
      </c>
      <c r="AA245" s="12">
        <v>0.31858399999999998</v>
      </c>
      <c r="AB245" s="11" t="s">
        <v>487</v>
      </c>
      <c r="AC245" s="11" t="s">
        <v>900</v>
      </c>
      <c r="AD245" s="11" t="s">
        <v>574</v>
      </c>
      <c r="AE245" s="11" t="s">
        <v>525</v>
      </c>
      <c r="AF245" s="11" t="s">
        <v>298</v>
      </c>
      <c r="AG245" s="11" t="s">
        <v>500</v>
      </c>
      <c r="AH245" s="11" t="s">
        <v>915</v>
      </c>
      <c r="AI245" s="14">
        <v>1.1100000000000001</v>
      </c>
      <c r="AJ245" s="11" t="s">
        <v>45</v>
      </c>
      <c r="AK245" s="11" t="s">
        <v>45</v>
      </c>
      <c r="AL245" s="11" t="s">
        <v>45</v>
      </c>
      <c r="AM245" s="11" t="s">
        <v>45</v>
      </c>
      <c r="AN245" s="11" t="s">
        <v>45</v>
      </c>
      <c r="AO245" s="11" t="s">
        <v>45</v>
      </c>
      <c r="AP245" s="11" t="s">
        <v>45</v>
      </c>
      <c r="AQ245" s="11" t="s">
        <v>45</v>
      </c>
      <c r="AR245" s="11" t="s">
        <v>45</v>
      </c>
      <c r="AS245" s="11" t="s">
        <v>45</v>
      </c>
      <c r="AT245" s="11" t="s">
        <v>45</v>
      </c>
      <c r="AU245" s="11" t="s">
        <v>45</v>
      </c>
      <c r="AV245" s="11" t="s">
        <v>45</v>
      </c>
      <c r="AW245" s="11" t="s">
        <v>45</v>
      </c>
      <c r="AX245" s="12">
        <v>0</v>
      </c>
      <c r="AY245" s="12">
        <v>2</v>
      </c>
    </row>
    <row r="246" spans="1:51">
      <c r="A246" s="11" t="s">
        <v>150</v>
      </c>
      <c r="B246" s="11" t="s">
        <v>666</v>
      </c>
      <c r="C246" s="11" t="s">
        <v>152</v>
      </c>
      <c r="D246" s="21" t="s">
        <v>667</v>
      </c>
      <c r="E246" s="11" t="s">
        <v>1113</v>
      </c>
      <c r="F246" s="25" t="s">
        <v>1109</v>
      </c>
      <c r="G246" s="23">
        <v>7316500</v>
      </c>
      <c r="H246" s="12">
        <v>1523000</v>
      </c>
      <c r="I246" s="11" t="s">
        <v>153</v>
      </c>
      <c r="J246" s="12">
        <v>120645</v>
      </c>
      <c r="K246" s="11" t="s">
        <v>668</v>
      </c>
      <c r="L246" s="13">
        <v>37263</v>
      </c>
      <c r="M246" s="13">
        <v>37284</v>
      </c>
      <c r="N246" s="12">
        <v>1</v>
      </c>
      <c r="O246" s="12">
        <v>10.7</v>
      </c>
      <c r="P246" s="12">
        <v>21</v>
      </c>
      <c r="Q246" s="12">
        <v>10</v>
      </c>
      <c r="R246" s="12">
        <v>5070</v>
      </c>
      <c r="S246" s="11" t="s">
        <v>303</v>
      </c>
      <c r="T246" s="14">
        <v>5.0599999999999996</v>
      </c>
      <c r="U246" s="11" t="s">
        <v>309</v>
      </c>
      <c r="V246" s="11" t="s">
        <v>274</v>
      </c>
      <c r="X246" s="11" t="s">
        <v>45</v>
      </c>
      <c r="Y246" s="11" t="s">
        <v>222</v>
      </c>
      <c r="Z246" s="11" t="s">
        <v>327</v>
      </c>
      <c r="AA246" s="12">
        <v>5.7211999999999999E-2</v>
      </c>
      <c r="AB246" s="11" t="s">
        <v>260</v>
      </c>
      <c r="AC246" s="11" t="s">
        <v>921</v>
      </c>
      <c r="AD246" s="11" t="s">
        <v>922</v>
      </c>
      <c r="AE246" s="11" t="s">
        <v>156</v>
      </c>
      <c r="AF246" s="11" t="s">
        <v>157</v>
      </c>
      <c r="AG246" s="11" t="s">
        <v>500</v>
      </c>
      <c r="AH246" s="11" t="s">
        <v>732</v>
      </c>
      <c r="AI246" s="14">
        <v>2.4500000000000002</v>
      </c>
      <c r="AJ246" s="11" t="s">
        <v>45</v>
      </c>
      <c r="AK246" s="11" t="s">
        <v>45</v>
      </c>
      <c r="AL246" s="11" t="s">
        <v>45</v>
      </c>
      <c r="AM246" s="11" t="s">
        <v>45</v>
      </c>
      <c r="AN246" s="11" t="s">
        <v>45</v>
      </c>
      <c r="AO246" s="11" t="s">
        <v>45</v>
      </c>
      <c r="AP246" s="11" t="s">
        <v>45</v>
      </c>
      <c r="AQ246" s="11" t="s">
        <v>45</v>
      </c>
      <c r="AR246" s="11" t="s">
        <v>45</v>
      </c>
      <c r="AS246" s="11" t="s">
        <v>45</v>
      </c>
      <c r="AT246" s="11" t="s">
        <v>45</v>
      </c>
      <c r="AU246" s="11" t="s">
        <v>45</v>
      </c>
      <c r="AV246" s="11" t="s">
        <v>45</v>
      </c>
      <c r="AW246" s="11" t="s">
        <v>45</v>
      </c>
      <c r="AX246" s="12">
        <v>0</v>
      </c>
      <c r="AY246" s="12">
        <v>1</v>
      </c>
    </row>
    <row r="247" spans="1:51">
      <c r="A247" s="11" t="s">
        <v>150</v>
      </c>
      <c r="B247" s="11" t="s">
        <v>666</v>
      </c>
      <c r="C247" s="11" t="s">
        <v>152</v>
      </c>
      <c r="D247" s="21" t="s">
        <v>667</v>
      </c>
      <c r="E247" s="11" t="s">
        <v>1113</v>
      </c>
      <c r="F247" s="25" t="s">
        <v>1109</v>
      </c>
      <c r="G247" s="23">
        <v>7316500</v>
      </c>
      <c r="H247" s="12">
        <v>1523000</v>
      </c>
      <c r="I247" s="11" t="s">
        <v>153</v>
      </c>
      <c r="J247" s="12">
        <v>120861</v>
      </c>
      <c r="K247" s="11" t="s">
        <v>668</v>
      </c>
      <c r="L247" s="13">
        <v>37284</v>
      </c>
      <c r="M247" s="13">
        <v>37312</v>
      </c>
      <c r="N247" s="12">
        <v>2</v>
      </c>
      <c r="O247" s="12">
        <v>10.7</v>
      </c>
      <c r="P247" s="12">
        <v>28</v>
      </c>
      <c r="Q247" s="12">
        <v>10</v>
      </c>
      <c r="R247" s="12">
        <v>26390</v>
      </c>
      <c r="S247" s="11" t="s">
        <v>516</v>
      </c>
      <c r="T247" s="14">
        <v>5.04</v>
      </c>
      <c r="U247" s="11" t="s">
        <v>309</v>
      </c>
      <c r="V247" s="11" t="s">
        <v>189</v>
      </c>
      <c r="X247" s="11" t="s">
        <v>45</v>
      </c>
      <c r="Y247" s="11" t="s">
        <v>305</v>
      </c>
      <c r="Z247" s="11" t="s">
        <v>206</v>
      </c>
      <c r="AA247" s="12">
        <v>5.8256000000000002E-2</v>
      </c>
      <c r="AB247" s="11" t="s">
        <v>276</v>
      </c>
      <c r="AC247" s="11" t="s">
        <v>923</v>
      </c>
      <c r="AD247" s="11" t="s">
        <v>924</v>
      </c>
      <c r="AE247" s="11" t="s">
        <v>308</v>
      </c>
      <c r="AF247" s="11" t="s">
        <v>457</v>
      </c>
      <c r="AG247" s="11" t="s">
        <v>500</v>
      </c>
      <c r="AH247" s="11" t="s">
        <v>925</v>
      </c>
      <c r="AI247" s="14">
        <v>1.02</v>
      </c>
      <c r="AJ247" s="11" t="s">
        <v>45</v>
      </c>
      <c r="AK247" s="11" t="s">
        <v>45</v>
      </c>
      <c r="AL247" s="11" t="s">
        <v>45</v>
      </c>
      <c r="AM247" s="11" t="s">
        <v>45</v>
      </c>
      <c r="AN247" s="11" t="s">
        <v>45</v>
      </c>
      <c r="AO247" s="11" t="s">
        <v>45</v>
      </c>
      <c r="AP247" s="11" t="s">
        <v>45</v>
      </c>
      <c r="AQ247" s="11" t="s">
        <v>45</v>
      </c>
      <c r="AR247" s="11" t="s">
        <v>45</v>
      </c>
      <c r="AS247" s="11" t="s">
        <v>45</v>
      </c>
      <c r="AT247" s="11" t="s">
        <v>45</v>
      </c>
      <c r="AU247" s="11" t="s">
        <v>45</v>
      </c>
      <c r="AV247" s="11" t="s">
        <v>45</v>
      </c>
      <c r="AW247" s="11" t="s">
        <v>45</v>
      </c>
      <c r="AX247" s="12">
        <v>0</v>
      </c>
      <c r="AY247" s="12">
        <v>1</v>
      </c>
    </row>
    <row r="248" spans="1:51">
      <c r="A248" s="11" t="s">
        <v>150</v>
      </c>
      <c r="B248" s="11" t="s">
        <v>666</v>
      </c>
      <c r="C248" s="11" t="s">
        <v>152</v>
      </c>
      <c r="D248" s="21" t="s">
        <v>667</v>
      </c>
      <c r="E248" s="11" t="s">
        <v>1113</v>
      </c>
      <c r="F248" s="25" t="s">
        <v>1109</v>
      </c>
      <c r="G248" s="23">
        <v>7316500</v>
      </c>
      <c r="H248" s="12">
        <v>1523000</v>
      </c>
      <c r="I248" s="11" t="s">
        <v>153</v>
      </c>
      <c r="J248" s="12">
        <v>121080</v>
      </c>
      <c r="K248" s="11" t="s">
        <v>668</v>
      </c>
      <c r="L248" s="13">
        <v>37312</v>
      </c>
      <c r="M248" s="13">
        <v>37340</v>
      </c>
      <c r="N248" s="12">
        <v>3</v>
      </c>
      <c r="O248" s="12">
        <v>10.7</v>
      </c>
      <c r="P248" s="12">
        <v>28</v>
      </c>
      <c r="Q248" s="12">
        <v>10</v>
      </c>
      <c r="R248" s="12">
        <v>9710</v>
      </c>
      <c r="S248" s="11" t="s">
        <v>382</v>
      </c>
      <c r="T248" s="14">
        <v>5.05</v>
      </c>
      <c r="U248" s="11" t="s">
        <v>309</v>
      </c>
      <c r="V248" s="11" t="s">
        <v>157</v>
      </c>
      <c r="X248" s="11" t="s">
        <v>45</v>
      </c>
      <c r="Y248" s="11" t="s">
        <v>288</v>
      </c>
      <c r="Z248" s="11" t="s">
        <v>268</v>
      </c>
      <c r="AA248" s="12">
        <v>9.8285999999999998E-2</v>
      </c>
      <c r="AB248" s="11" t="s">
        <v>382</v>
      </c>
      <c r="AC248" s="11" t="s">
        <v>355</v>
      </c>
      <c r="AD248" s="11" t="s">
        <v>362</v>
      </c>
      <c r="AE248" s="11" t="s">
        <v>479</v>
      </c>
      <c r="AF248" s="11" t="s">
        <v>537</v>
      </c>
      <c r="AG248" s="11" t="s">
        <v>259</v>
      </c>
      <c r="AH248" s="11" t="s">
        <v>167</v>
      </c>
      <c r="AI248" s="14">
        <v>0.65</v>
      </c>
      <c r="AJ248" s="11" t="s">
        <v>45</v>
      </c>
      <c r="AK248" s="11" t="s">
        <v>45</v>
      </c>
      <c r="AL248" s="11" t="s">
        <v>45</v>
      </c>
      <c r="AM248" s="11" t="s">
        <v>45</v>
      </c>
      <c r="AN248" s="11" t="s">
        <v>45</v>
      </c>
      <c r="AO248" s="11" t="s">
        <v>45</v>
      </c>
      <c r="AP248" s="11" t="s">
        <v>45</v>
      </c>
      <c r="AQ248" s="11" t="s">
        <v>45</v>
      </c>
      <c r="AR248" s="11" t="s">
        <v>45</v>
      </c>
      <c r="AS248" s="11" t="s">
        <v>45</v>
      </c>
      <c r="AT248" s="11" t="s">
        <v>45</v>
      </c>
      <c r="AU248" s="11" t="s">
        <v>45</v>
      </c>
      <c r="AV248" s="11" t="s">
        <v>45</v>
      </c>
      <c r="AW248" s="11" t="s">
        <v>45</v>
      </c>
      <c r="AX248" s="12">
        <v>0</v>
      </c>
      <c r="AY248" s="12">
        <v>0</v>
      </c>
    </row>
    <row r="249" spans="1:51">
      <c r="A249" s="11" t="s">
        <v>150</v>
      </c>
      <c r="B249" s="11" t="s">
        <v>666</v>
      </c>
      <c r="C249" s="11" t="s">
        <v>152</v>
      </c>
      <c r="D249" s="21" t="s">
        <v>667</v>
      </c>
      <c r="E249" s="11" t="s">
        <v>1113</v>
      </c>
      <c r="F249" s="25" t="s">
        <v>1109</v>
      </c>
      <c r="G249" s="23">
        <v>7316500</v>
      </c>
      <c r="H249" s="12">
        <v>1523000</v>
      </c>
      <c r="I249" s="11" t="s">
        <v>153</v>
      </c>
      <c r="J249" s="12">
        <v>121633</v>
      </c>
      <c r="K249" s="11" t="s">
        <v>668</v>
      </c>
      <c r="L249" s="13">
        <v>37340</v>
      </c>
      <c r="M249" s="13">
        <v>37376</v>
      </c>
      <c r="N249" s="12">
        <v>4</v>
      </c>
      <c r="O249" s="12">
        <v>10.7</v>
      </c>
      <c r="P249" s="12">
        <v>36</v>
      </c>
      <c r="Q249" s="12">
        <v>10</v>
      </c>
      <c r="R249" s="12">
        <v>1770</v>
      </c>
      <c r="S249" s="11" t="s">
        <v>334</v>
      </c>
      <c r="T249" s="14">
        <v>5.18</v>
      </c>
      <c r="U249" s="11" t="s">
        <v>178</v>
      </c>
      <c r="V249" s="11" t="s">
        <v>420</v>
      </c>
      <c r="X249" s="11" t="s">
        <v>45</v>
      </c>
      <c r="Y249" s="11" t="s">
        <v>213</v>
      </c>
      <c r="Z249" s="11" t="s">
        <v>311</v>
      </c>
      <c r="AA249" s="12">
        <v>0.31564799999999998</v>
      </c>
      <c r="AB249" s="11" t="s">
        <v>163</v>
      </c>
      <c r="AC249" s="11" t="s">
        <v>926</v>
      </c>
      <c r="AD249" s="11" t="s">
        <v>318</v>
      </c>
      <c r="AE249" s="11" t="s">
        <v>204</v>
      </c>
      <c r="AF249" s="11" t="s">
        <v>274</v>
      </c>
      <c r="AG249" s="11" t="s">
        <v>270</v>
      </c>
      <c r="AH249" s="11" t="s">
        <v>274</v>
      </c>
      <c r="AI249" s="14">
        <v>1.37</v>
      </c>
      <c r="AJ249" s="11" t="s">
        <v>45</v>
      </c>
      <c r="AK249" s="11" t="s">
        <v>45</v>
      </c>
      <c r="AL249" s="11" t="s">
        <v>45</v>
      </c>
      <c r="AM249" s="11" t="s">
        <v>45</v>
      </c>
      <c r="AN249" s="11" t="s">
        <v>45</v>
      </c>
      <c r="AO249" s="11" t="s">
        <v>45</v>
      </c>
      <c r="AP249" s="11" t="s">
        <v>45</v>
      </c>
      <c r="AQ249" s="11" t="s">
        <v>45</v>
      </c>
      <c r="AR249" s="11" t="s">
        <v>45</v>
      </c>
      <c r="AS249" s="11" t="s">
        <v>45</v>
      </c>
      <c r="AT249" s="11" t="s">
        <v>45</v>
      </c>
      <c r="AU249" s="11" t="s">
        <v>45</v>
      </c>
      <c r="AV249" s="11" t="s">
        <v>45</v>
      </c>
      <c r="AW249" s="11" t="s">
        <v>45</v>
      </c>
      <c r="AX249" s="12">
        <v>0</v>
      </c>
      <c r="AY249" s="12">
        <v>0</v>
      </c>
    </row>
    <row r="250" spans="1:51">
      <c r="A250" s="11" t="s">
        <v>150</v>
      </c>
      <c r="B250" s="11" t="s">
        <v>666</v>
      </c>
      <c r="C250" s="11" t="s">
        <v>152</v>
      </c>
      <c r="D250" s="21" t="s">
        <v>667</v>
      </c>
      <c r="E250" s="11" t="s">
        <v>1113</v>
      </c>
      <c r="F250" s="25" t="s">
        <v>1109</v>
      </c>
      <c r="G250" s="23">
        <v>7316500</v>
      </c>
      <c r="H250" s="12">
        <v>1523000</v>
      </c>
      <c r="I250" s="11" t="s">
        <v>153</v>
      </c>
      <c r="J250" s="12">
        <v>121938</v>
      </c>
      <c r="K250" s="11" t="s">
        <v>668</v>
      </c>
      <c r="L250" s="13">
        <v>37376</v>
      </c>
      <c r="M250" s="13">
        <v>37403</v>
      </c>
      <c r="N250" s="12">
        <v>5</v>
      </c>
      <c r="O250" s="12">
        <v>10.7</v>
      </c>
      <c r="P250" s="12">
        <v>27</v>
      </c>
      <c r="Q250" s="12">
        <v>10</v>
      </c>
      <c r="R250" s="12">
        <v>2070</v>
      </c>
      <c r="S250" s="11" t="s">
        <v>179</v>
      </c>
      <c r="T250" s="14">
        <v>5.09</v>
      </c>
      <c r="U250" s="11" t="s">
        <v>229</v>
      </c>
      <c r="V250" s="11" t="s">
        <v>420</v>
      </c>
      <c r="X250" s="11" t="s">
        <v>45</v>
      </c>
      <c r="Y250" s="11" t="s">
        <v>414</v>
      </c>
      <c r="Z250" s="11" t="s">
        <v>237</v>
      </c>
      <c r="AA250" s="12">
        <v>0.43898599999999999</v>
      </c>
      <c r="AB250" s="11" t="s">
        <v>277</v>
      </c>
      <c r="AC250" s="11" t="s">
        <v>927</v>
      </c>
      <c r="AD250" s="11" t="s">
        <v>807</v>
      </c>
      <c r="AE250" s="11" t="s">
        <v>525</v>
      </c>
      <c r="AF250" s="11" t="s">
        <v>182</v>
      </c>
      <c r="AG250" s="11" t="s">
        <v>367</v>
      </c>
      <c r="AH250" s="11" t="s">
        <v>274</v>
      </c>
      <c r="AI250" s="14">
        <v>2.74</v>
      </c>
      <c r="AJ250" s="11" t="s">
        <v>45</v>
      </c>
      <c r="AK250" s="11" t="s">
        <v>45</v>
      </c>
      <c r="AL250" s="11" t="s">
        <v>45</v>
      </c>
      <c r="AM250" s="11" t="s">
        <v>45</v>
      </c>
      <c r="AN250" s="11" t="s">
        <v>45</v>
      </c>
      <c r="AO250" s="11" t="s">
        <v>45</v>
      </c>
      <c r="AP250" s="11" t="s">
        <v>45</v>
      </c>
      <c r="AQ250" s="11" t="s">
        <v>45</v>
      </c>
      <c r="AR250" s="11" t="s">
        <v>45</v>
      </c>
      <c r="AS250" s="11" t="s">
        <v>45</v>
      </c>
      <c r="AT250" s="11" t="s">
        <v>45</v>
      </c>
      <c r="AU250" s="11" t="s">
        <v>45</v>
      </c>
      <c r="AV250" s="11" t="s">
        <v>45</v>
      </c>
      <c r="AW250" s="11" t="s">
        <v>45</v>
      </c>
      <c r="AX250" s="12">
        <v>0</v>
      </c>
      <c r="AY250" s="12">
        <v>1</v>
      </c>
    </row>
    <row r="251" spans="1:51">
      <c r="A251" s="11" t="s">
        <v>150</v>
      </c>
      <c r="B251" s="11" t="s">
        <v>666</v>
      </c>
      <c r="C251" s="11" t="s">
        <v>152</v>
      </c>
      <c r="D251" s="21" t="s">
        <v>667</v>
      </c>
      <c r="E251" s="11" t="s">
        <v>1113</v>
      </c>
      <c r="F251" s="25" t="s">
        <v>1109</v>
      </c>
      <c r="G251" s="23">
        <v>7316500</v>
      </c>
      <c r="H251" s="12">
        <v>1523000</v>
      </c>
      <c r="I251" s="11" t="s">
        <v>153</v>
      </c>
      <c r="J251" s="12">
        <v>122162</v>
      </c>
      <c r="K251" s="11" t="s">
        <v>668</v>
      </c>
      <c r="L251" s="13">
        <v>37403</v>
      </c>
      <c r="M251" s="13">
        <v>37431</v>
      </c>
      <c r="N251" s="12">
        <v>6</v>
      </c>
      <c r="O251" s="12">
        <v>7.75</v>
      </c>
      <c r="P251" s="12">
        <v>28</v>
      </c>
      <c r="Q251" s="12">
        <v>10</v>
      </c>
      <c r="R251" s="12">
        <v>4030</v>
      </c>
      <c r="S251" s="11" t="s">
        <v>368</v>
      </c>
      <c r="T251" s="14">
        <v>5.82</v>
      </c>
      <c r="U251" s="11" t="s">
        <v>293</v>
      </c>
      <c r="V251" s="11" t="s">
        <v>420</v>
      </c>
      <c r="W251" s="12">
        <v>3.4000000000000002E-2</v>
      </c>
      <c r="X251" s="11" t="s">
        <v>928</v>
      </c>
      <c r="Y251" s="11" t="s">
        <v>298</v>
      </c>
      <c r="Z251" s="11" t="s">
        <v>465</v>
      </c>
      <c r="AA251" s="12">
        <v>0.145648</v>
      </c>
      <c r="AB251" s="11" t="s">
        <v>237</v>
      </c>
      <c r="AC251" s="11" t="s">
        <v>926</v>
      </c>
      <c r="AD251" s="11" t="s">
        <v>784</v>
      </c>
      <c r="AE251" s="11" t="s">
        <v>259</v>
      </c>
      <c r="AF251" s="11" t="s">
        <v>189</v>
      </c>
      <c r="AG251" s="11" t="s">
        <v>367</v>
      </c>
      <c r="AH251" s="11" t="s">
        <v>230</v>
      </c>
      <c r="AI251" s="14">
        <v>1.49</v>
      </c>
      <c r="AJ251" s="11" t="s">
        <v>45</v>
      </c>
      <c r="AK251" s="11" t="s">
        <v>45</v>
      </c>
      <c r="AL251" s="11" t="s">
        <v>45</v>
      </c>
      <c r="AM251" s="11" t="s">
        <v>45</v>
      </c>
      <c r="AN251" s="11" t="s">
        <v>45</v>
      </c>
      <c r="AO251" s="11" t="s">
        <v>45</v>
      </c>
      <c r="AP251" s="11" t="s">
        <v>45</v>
      </c>
      <c r="AQ251" s="11" t="s">
        <v>45</v>
      </c>
      <c r="AR251" s="11" t="s">
        <v>45</v>
      </c>
      <c r="AS251" s="11" t="s">
        <v>45</v>
      </c>
      <c r="AT251" s="11" t="s">
        <v>45</v>
      </c>
      <c r="AU251" s="11" t="s">
        <v>45</v>
      </c>
      <c r="AV251" s="11" t="s">
        <v>45</v>
      </c>
      <c r="AW251" s="11" t="s">
        <v>45</v>
      </c>
      <c r="AX251" s="12">
        <v>0</v>
      </c>
      <c r="AY251" s="12">
        <v>0</v>
      </c>
    </row>
    <row r="252" spans="1:51">
      <c r="A252" s="11" t="s">
        <v>150</v>
      </c>
      <c r="B252" s="11" t="s">
        <v>666</v>
      </c>
      <c r="C252" s="11" t="s">
        <v>152</v>
      </c>
      <c r="D252" s="21" t="s">
        <v>667</v>
      </c>
      <c r="E252" s="11" t="s">
        <v>1113</v>
      </c>
      <c r="F252" s="25" t="s">
        <v>1109</v>
      </c>
      <c r="G252" s="23">
        <v>7316500</v>
      </c>
      <c r="H252" s="12">
        <v>1523000</v>
      </c>
      <c r="I252" s="11" t="s">
        <v>153</v>
      </c>
      <c r="J252" s="12">
        <v>122490</v>
      </c>
      <c r="K252" s="11" t="s">
        <v>668</v>
      </c>
      <c r="L252" s="13">
        <v>37431</v>
      </c>
      <c r="M252" s="13">
        <v>37469</v>
      </c>
      <c r="N252" s="12">
        <v>7</v>
      </c>
      <c r="O252" s="12">
        <v>7.75</v>
      </c>
      <c r="P252" s="12">
        <v>38</v>
      </c>
      <c r="Q252" s="12">
        <v>10</v>
      </c>
      <c r="R252" s="12">
        <v>12670</v>
      </c>
      <c r="S252" s="11" t="s">
        <v>361</v>
      </c>
      <c r="T252" s="14">
        <v>5.51</v>
      </c>
      <c r="U252" s="11" t="s">
        <v>440</v>
      </c>
      <c r="V252" s="11" t="s">
        <v>157</v>
      </c>
      <c r="W252" s="12">
        <v>6.0000000000000001E-3</v>
      </c>
      <c r="X252" s="11" t="s">
        <v>642</v>
      </c>
      <c r="Y252" s="11" t="s">
        <v>427</v>
      </c>
      <c r="Z252" s="11" t="s">
        <v>176</v>
      </c>
      <c r="AA252" s="12">
        <v>7.6899999999999996E-2</v>
      </c>
      <c r="AB252" s="11" t="s">
        <v>228</v>
      </c>
      <c r="AC252" s="11" t="s">
        <v>261</v>
      </c>
      <c r="AD252" s="11" t="s">
        <v>929</v>
      </c>
      <c r="AE252" s="11" t="s">
        <v>367</v>
      </c>
      <c r="AF252" s="11" t="s">
        <v>303</v>
      </c>
      <c r="AG252" s="11" t="s">
        <v>339</v>
      </c>
      <c r="AH252" s="11" t="s">
        <v>243</v>
      </c>
      <c r="AI252" s="14">
        <v>0.99</v>
      </c>
      <c r="AJ252" s="11" t="s">
        <v>45</v>
      </c>
      <c r="AK252" s="11" t="s">
        <v>45</v>
      </c>
      <c r="AL252" s="11" t="s">
        <v>45</v>
      </c>
      <c r="AM252" s="11" t="s">
        <v>45</v>
      </c>
      <c r="AN252" s="11" t="s">
        <v>45</v>
      </c>
      <c r="AO252" s="11" t="s">
        <v>45</v>
      </c>
      <c r="AP252" s="11" t="s">
        <v>45</v>
      </c>
      <c r="AQ252" s="11" t="s">
        <v>45</v>
      </c>
      <c r="AR252" s="11" t="s">
        <v>45</v>
      </c>
      <c r="AS252" s="11" t="s">
        <v>45</v>
      </c>
      <c r="AT252" s="11" t="s">
        <v>45</v>
      </c>
      <c r="AU252" s="11" t="s">
        <v>45</v>
      </c>
      <c r="AV252" s="11" t="s">
        <v>45</v>
      </c>
      <c r="AW252" s="11" t="s">
        <v>45</v>
      </c>
      <c r="AX252" s="12">
        <v>0</v>
      </c>
      <c r="AY252" s="12">
        <v>0</v>
      </c>
    </row>
    <row r="253" spans="1:51">
      <c r="A253" s="11" t="s">
        <v>150</v>
      </c>
      <c r="B253" s="11" t="s">
        <v>666</v>
      </c>
      <c r="C253" s="11" t="s">
        <v>152</v>
      </c>
      <c r="D253" s="21" t="s">
        <v>667</v>
      </c>
      <c r="E253" s="11" t="s">
        <v>1113</v>
      </c>
      <c r="F253" s="25" t="s">
        <v>1109</v>
      </c>
      <c r="G253" s="23">
        <v>7316500</v>
      </c>
      <c r="H253" s="12">
        <v>1523000</v>
      </c>
      <c r="I253" s="11" t="s">
        <v>153</v>
      </c>
      <c r="J253" s="12">
        <v>122746</v>
      </c>
      <c r="K253" s="11" t="s">
        <v>668</v>
      </c>
      <c r="L253" s="13">
        <v>37469</v>
      </c>
      <c r="M253" s="13">
        <v>37494</v>
      </c>
      <c r="N253" s="12">
        <v>8</v>
      </c>
      <c r="O253" s="12">
        <v>7.75</v>
      </c>
      <c r="P253" s="12">
        <v>25</v>
      </c>
      <c r="Q253" s="12">
        <v>10</v>
      </c>
      <c r="R253" s="12">
        <v>2830</v>
      </c>
      <c r="S253" s="11" t="s">
        <v>273</v>
      </c>
      <c r="T253" s="14">
        <v>5.61</v>
      </c>
      <c r="U253" s="11" t="s">
        <v>293</v>
      </c>
      <c r="V253" s="11" t="s">
        <v>420</v>
      </c>
      <c r="W253" s="12">
        <v>0.01</v>
      </c>
      <c r="X253" s="11" t="s">
        <v>401</v>
      </c>
      <c r="Y253" s="11" t="s">
        <v>493</v>
      </c>
      <c r="Z253" s="11" t="s">
        <v>276</v>
      </c>
      <c r="AA253" s="12">
        <v>0.26458999999999999</v>
      </c>
      <c r="AB253" s="11" t="s">
        <v>292</v>
      </c>
      <c r="AC253" s="11" t="s">
        <v>435</v>
      </c>
      <c r="AD253" s="11" t="s">
        <v>543</v>
      </c>
      <c r="AE253" s="11" t="s">
        <v>867</v>
      </c>
      <c r="AF253" s="11" t="s">
        <v>155</v>
      </c>
      <c r="AG253" s="11" t="s">
        <v>359</v>
      </c>
      <c r="AH253" s="11" t="s">
        <v>232</v>
      </c>
      <c r="AI253" s="14">
        <v>1.56</v>
      </c>
      <c r="AJ253" s="11" t="s">
        <v>45</v>
      </c>
      <c r="AK253" s="11" t="s">
        <v>45</v>
      </c>
      <c r="AL253" s="11" t="s">
        <v>45</v>
      </c>
      <c r="AM253" s="11" t="s">
        <v>45</v>
      </c>
      <c r="AN253" s="11" t="s">
        <v>45</v>
      </c>
      <c r="AO253" s="11" t="s">
        <v>45</v>
      </c>
      <c r="AP253" s="11" t="s">
        <v>45</v>
      </c>
      <c r="AQ253" s="11" t="s">
        <v>45</v>
      </c>
      <c r="AR253" s="11" t="s">
        <v>45</v>
      </c>
      <c r="AS253" s="11" t="s">
        <v>45</v>
      </c>
      <c r="AT253" s="11" t="s">
        <v>45</v>
      </c>
      <c r="AU253" s="11" t="s">
        <v>45</v>
      </c>
      <c r="AV253" s="11" t="s">
        <v>45</v>
      </c>
      <c r="AW253" s="11" t="s">
        <v>45</v>
      </c>
      <c r="AX253" s="12">
        <v>0</v>
      </c>
      <c r="AY253" s="12">
        <v>0</v>
      </c>
    </row>
    <row r="254" spans="1:51">
      <c r="A254" s="11" t="s">
        <v>150</v>
      </c>
      <c r="B254" s="11" t="s">
        <v>666</v>
      </c>
      <c r="C254" s="11" t="s">
        <v>152</v>
      </c>
      <c r="D254" s="21" t="s">
        <v>667</v>
      </c>
      <c r="E254" s="11" t="s">
        <v>1113</v>
      </c>
      <c r="F254" s="25" t="s">
        <v>1109</v>
      </c>
      <c r="G254" s="23">
        <v>7316500</v>
      </c>
      <c r="H254" s="12">
        <v>1523000</v>
      </c>
      <c r="I254" s="11" t="s">
        <v>153</v>
      </c>
      <c r="J254" s="12">
        <v>122972</v>
      </c>
      <c r="K254" s="11" t="s">
        <v>668</v>
      </c>
      <c r="L254" s="13">
        <v>37494</v>
      </c>
      <c r="M254" s="13">
        <v>37522</v>
      </c>
      <c r="N254" s="12">
        <v>9</v>
      </c>
      <c r="O254" s="12">
        <v>7.75</v>
      </c>
      <c r="P254" s="12">
        <v>28</v>
      </c>
      <c r="Q254" s="12">
        <v>10</v>
      </c>
      <c r="R254" s="12">
        <v>4670</v>
      </c>
      <c r="S254" s="11" t="s">
        <v>239</v>
      </c>
      <c r="T254" s="14">
        <v>5.54</v>
      </c>
      <c r="U254" s="11" t="s">
        <v>440</v>
      </c>
      <c r="V254" s="11" t="s">
        <v>274</v>
      </c>
      <c r="W254" s="12">
        <v>1.4E-2</v>
      </c>
      <c r="X254" s="11" t="s">
        <v>564</v>
      </c>
      <c r="Y254" s="11" t="s">
        <v>171</v>
      </c>
      <c r="Z254" s="11" t="s">
        <v>257</v>
      </c>
      <c r="AA254" s="12">
        <v>4.6274000000000003E-2</v>
      </c>
      <c r="AB254" s="11" t="s">
        <v>243</v>
      </c>
      <c r="AC254" s="11" t="s">
        <v>801</v>
      </c>
      <c r="AD254" s="11" t="s">
        <v>647</v>
      </c>
      <c r="AE254" s="11" t="s">
        <v>525</v>
      </c>
      <c r="AF254" s="11" t="s">
        <v>168</v>
      </c>
      <c r="AG254" s="11" t="s">
        <v>376</v>
      </c>
      <c r="AH254" s="11" t="s">
        <v>230</v>
      </c>
      <c r="AI254" s="14">
        <v>1.1100000000000001</v>
      </c>
      <c r="AJ254" s="11" t="s">
        <v>45</v>
      </c>
      <c r="AK254" s="11" t="s">
        <v>45</v>
      </c>
      <c r="AL254" s="11" t="s">
        <v>45</v>
      </c>
      <c r="AM254" s="11" t="s">
        <v>45</v>
      </c>
      <c r="AN254" s="11" t="s">
        <v>45</v>
      </c>
      <c r="AO254" s="11" t="s">
        <v>45</v>
      </c>
      <c r="AP254" s="11" t="s">
        <v>45</v>
      </c>
      <c r="AQ254" s="11" t="s">
        <v>45</v>
      </c>
      <c r="AR254" s="11" t="s">
        <v>45</v>
      </c>
      <c r="AS254" s="11" t="s">
        <v>45</v>
      </c>
      <c r="AT254" s="11" t="s">
        <v>45</v>
      </c>
      <c r="AU254" s="11" t="s">
        <v>45</v>
      </c>
      <c r="AV254" s="11" t="s">
        <v>45</v>
      </c>
      <c r="AW254" s="11" t="s">
        <v>45</v>
      </c>
      <c r="AX254" s="12">
        <v>0</v>
      </c>
      <c r="AY254" s="12">
        <v>1</v>
      </c>
    </row>
    <row r="255" spans="1:51">
      <c r="A255" s="11" t="s">
        <v>150</v>
      </c>
      <c r="B255" s="11" t="s">
        <v>666</v>
      </c>
      <c r="C255" s="11" t="s">
        <v>152</v>
      </c>
      <c r="D255" s="21" t="s">
        <v>667</v>
      </c>
      <c r="E255" s="11" t="s">
        <v>1113</v>
      </c>
      <c r="F255" s="25" t="s">
        <v>1109</v>
      </c>
      <c r="G255" s="23">
        <v>7316500</v>
      </c>
      <c r="H255" s="12">
        <v>1523000</v>
      </c>
      <c r="I255" s="11" t="s">
        <v>153</v>
      </c>
      <c r="J255" s="12">
        <v>123287</v>
      </c>
      <c r="K255" s="11" t="s">
        <v>668</v>
      </c>
      <c r="L255" s="13">
        <v>37522</v>
      </c>
      <c r="M255" s="13">
        <v>37557</v>
      </c>
      <c r="N255" s="12">
        <v>10</v>
      </c>
      <c r="O255" s="12">
        <v>10.7</v>
      </c>
      <c r="P255" s="12">
        <v>35</v>
      </c>
      <c r="Q255" s="12">
        <v>10</v>
      </c>
      <c r="R255" s="12">
        <v>10630</v>
      </c>
      <c r="S255" s="11" t="s">
        <v>489</v>
      </c>
      <c r="T255" s="14">
        <v>4.8600000000000003</v>
      </c>
      <c r="U255" s="11" t="s">
        <v>400</v>
      </c>
      <c r="V255" s="11" t="s">
        <v>230</v>
      </c>
      <c r="X255" s="11" t="s">
        <v>45</v>
      </c>
      <c r="Y255" s="11" t="s">
        <v>171</v>
      </c>
      <c r="Z255" s="11" t="s">
        <v>537</v>
      </c>
      <c r="AA255" s="12">
        <v>3.5186000000000002E-2</v>
      </c>
      <c r="AB255" s="11" t="s">
        <v>552</v>
      </c>
      <c r="AC255" s="11" t="s">
        <v>930</v>
      </c>
      <c r="AD255" s="11" t="s">
        <v>931</v>
      </c>
      <c r="AE255" s="11" t="s">
        <v>525</v>
      </c>
      <c r="AF255" s="11" t="s">
        <v>932</v>
      </c>
      <c r="AG255" s="11" t="s">
        <v>500</v>
      </c>
      <c r="AH255" s="11" t="s">
        <v>740</v>
      </c>
      <c r="AI255" s="14">
        <v>1.67</v>
      </c>
      <c r="AJ255" s="11" t="s">
        <v>45</v>
      </c>
      <c r="AK255" s="11" t="s">
        <v>45</v>
      </c>
      <c r="AL255" s="11" t="s">
        <v>45</v>
      </c>
      <c r="AM255" s="11" t="s">
        <v>45</v>
      </c>
      <c r="AN255" s="11" t="s">
        <v>45</v>
      </c>
      <c r="AO255" s="11" t="s">
        <v>45</v>
      </c>
      <c r="AP255" s="11" t="s">
        <v>45</v>
      </c>
      <c r="AQ255" s="11" t="s">
        <v>45</v>
      </c>
      <c r="AR255" s="11" t="s">
        <v>45</v>
      </c>
      <c r="AS255" s="11" t="s">
        <v>45</v>
      </c>
      <c r="AT255" s="11" t="s">
        <v>45</v>
      </c>
      <c r="AU255" s="11" t="s">
        <v>45</v>
      </c>
      <c r="AV255" s="11" t="s">
        <v>45</v>
      </c>
      <c r="AW255" s="11" t="s">
        <v>45</v>
      </c>
      <c r="AX255" s="12">
        <v>0</v>
      </c>
      <c r="AY255" s="12">
        <v>2</v>
      </c>
    </row>
    <row r="256" spans="1:51">
      <c r="A256" s="11" t="s">
        <v>150</v>
      </c>
      <c r="B256" s="11" t="s">
        <v>666</v>
      </c>
      <c r="C256" s="11" t="s">
        <v>152</v>
      </c>
      <c r="D256" s="21" t="s">
        <v>667</v>
      </c>
      <c r="E256" s="11" t="s">
        <v>1113</v>
      </c>
      <c r="F256" s="25" t="s">
        <v>1109</v>
      </c>
      <c r="G256" s="23">
        <v>7316500</v>
      </c>
      <c r="H256" s="12">
        <v>1523000</v>
      </c>
      <c r="I256" s="11" t="s">
        <v>153</v>
      </c>
      <c r="J256" s="12">
        <v>123810</v>
      </c>
      <c r="K256" s="11" t="s">
        <v>668</v>
      </c>
      <c r="L256" s="13">
        <v>37557</v>
      </c>
      <c r="M256" s="13">
        <v>37586</v>
      </c>
      <c r="N256" s="12">
        <v>11</v>
      </c>
      <c r="O256" s="12">
        <v>10.7</v>
      </c>
      <c r="P256" s="12">
        <v>29</v>
      </c>
      <c r="Q256" s="12">
        <v>10</v>
      </c>
      <c r="R256" s="12">
        <v>6530</v>
      </c>
      <c r="S256" s="11" t="s">
        <v>311</v>
      </c>
      <c r="T256" s="14">
        <v>4.9800000000000004</v>
      </c>
      <c r="U256" s="11" t="s">
        <v>304</v>
      </c>
      <c r="V256" s="11" t="s">
        <v>157</v>
      </c>
      <c r="X256" s="11" t="s">
        <v>45</v>
      </c>
      <c r="Y256" s="11" t="s">
        <v>427</v>
      </c>
      <c r="Z256" s="11" t="s">
        <v>311</v>
      </c>
      <c r="AA256" s="12">
        <v>9.2607999999999996E-2</v>
      </c>
      <c r="AB256" s="11" t="s">
        <v>165</v>
      </c>
      <c r="AC256" s="11" t="s">
        <v>363</v>
      </c>
      <c r="AD256" s="11" t="s">
        <v>221</v>
      </c>
      <c r="AE256" s="11" t="s">
        <v>599</v>
      </c>
      <c r="AF256" s="11" t="s">
        <v>368</v>
      </c>
      <c r="AG256" s="11" t="s">
        <v>367</v>
      </c>
      <c r="AH256" s="11" t="s">
        <v>230</v>
      </c>
      <c r="AI256" s="14">
        <v>0.49</v>
      </c>
      <c r="AJ256" s="11" t="s">
        <v>45</v>
      </c>
      <c r="AK256" s="11" t="s">
        <v>45</v>
      </c>
      <c r="AL256" s="11" t="s">
        <v>45</v>
      </c>
      <c r="AM256" s="11" t="s">
        <v>45</v>
      </c>
      <c r="AN256" s="11" t="s">
        <v>45</v>
      </c>
      <c r="AO256" s="11" t="s">
        <v>45</v>
      </c>
      <c r="AP256" s="11" t="s">
        <v>45</v>
      </c>
      <c r="AQ256" s="11" t="s">
        <v>45</v>
      </c>
      <c r="AR256" s="11" t="s">
        <v>45</v>
      </c>
      <c r="AS256" s="11" t="s">
        <v>45</v>
      </c>
      <c r="AT256" s="11" t="s">
        <v>45</v>
      </c>
      <c r="AU256" s="11" t="s">
        <v>45</v>
      </c>
      <c r="AV256" s="11" t="s">
        <v>45</v>
      </c>
      <c r="AW256" s="11" t="s">
        <v>45</v>
      </c>
      <c r="AX256" s="12">
        <v>0</v>
      </c>
      <c r="AY256" s="12">
        <v>0</v>
      </c>
    </row>
    <row r="257" spans="1:51">
      <c r="A257" s="11" t="s">
        <v>150</v>
      </c>
      <c r="B257" s="11" t="s">
        <v>666</v>
      </c>
      <c r="C257" s="11" t="s">
        <v>152</v>
      </c>
      <c r="D257" s="21" t="s">
        <v>667</v>
      </c>
      <c r="E257" s="11" t="s">
        <v>1113</v>
      </c>
      <c r="F257" s="25" t="s">
        <v>1109</v>
      </c>
      <c r="G257" s="23">
        <v>7316500</v>
      </c>
      <c r="H257" s="12">
        <v>1523000</v>
      </c>
      <c r="I257" s="11" t="s">
        <v>153</v>
      </c>
      <c r="J257" s="12">
        <v>124173</v>
      </c>
      <c r="K257" s="11" t="s">
        <v>668</v>
      </c>
      <c r="L257" s="13">
        <v>37586</v>
      </c>
      <c r="M257" s="13">
        <v>37628</v>
      </c>
      <c r="N257" s="12">
        <v>12</v>
      </c>
      <c r="O257" s="12">
        <v>10.7</v>
      </c>
      <c r="P257" s="12">
        <v>42</v>
      </c>
      <c r="Q257" s="12">
        <v>10</v>
      </c>
      <c r="R257" s="12">
        <v>11130</v>
      </c>
      <c r="S257" s="11" t="s">
        <v>237</v>
      </c>
      <c r="T257" s="14">
        <v>4.91</v>
      </c>
      <c r="U257" s="11" t="s">
        <v>204</v>
      </c>
      <c r="V257" s="11" t="s">
        <v>230</v>
      </c>
      <c r="X257" s="11" t="s">
        <v>45</v>
      </c>
      <c r="Y257" s="11" t="s">
        <v>427</v>
      </c>
      <c r="Z257" s="11" t="s">
        <v>327</v>
      </c>
      <c r="AA257" s="12">
        <v>8.2444000000000003E-2</v>
      </c>
      <c r="AB257" s="11" t="s">
        <v>277</v>
      </c>
      <c r="AC257" s="11" t="s">
        <v>390</v>
      </c>
      <c r="AD257" s="11" t="s">
        <v>429</v>
      </c>
      <c r="AE257" s="11" t="s">
        <v>525</v>
      </c>
      <c r="AF257" s="11" t="s">
        <v>190</v>
      </c>
      <c r="AG257" s="11" t="s">
        <v>500</v>
      </c>
      <c r="AH257" s="11" t="s">
        <v>933</v>
      </c>
      <c r="AI257" s="14">
        <v>1.04</v>
      </c>
      <c r="AJ257" s="11" t="s">
        <v>45</v>
      </c>
      <c r="AK257" s="11" t="s">
        <v>45</v>
      </c>
      <c r="AL257" s="11" t="s">
        <v>45</v>
      </c>
      <c r="AM257" s="11" t="s">
        <v>45</v>
      </c>
      <c r="AN257" s="11" t="s">
        <v>45</v>
      </c>
      <c r="AO257" s="11" t="s">
        <v>45</v>
      </c>
      <c r="AP257" s="11" t="s">
        <v>45</v>
      </c>
      <c r="AQ257" s="11" t="s">
        <v>45</v>
      </c>
      <c r="AR257" s="11" t="s">
        <v>45</v>
      </c>
      <c r="AS257" s="11" t="s">
        <v>45</v>
      </c>
      <c r="AT257" s="11" t="s">
        <v>45</v>
      </c>
      <c r="AU257" s="11" t="s">
        <v>45</v>
      </c>
      <c r="AV257" s="11" t="s">
        <v>45</v>
      </c>
      <c r="AW257" s="11" t="s">
        <v>45</v>
      </c>
      <c r="AX257" s="12">
        <v>0</v>
      </c>
      <c r="AY257" s="12">
        <v>2</v>
      </c>
    </row>
    <row r="258" spans="1:51">
      <c r="A258" s="11" t="s">
        <v>150</v>
      </c>
      <c r="B258" s="11" t="s">
        <v>666</v>
      </c>
      <c r="C258" s="11" t="s">
        <v>152</v>
      </c>
      <c r="D258" s="21" t="s">
        <v>667</v>
      </c>
      <c r="E258" s="11" t="s">
        <v>1113</v>
      </c>
      <c r="F258" s="25" t="s">
        <v>1109</v>
      </c>
      <c r="G258" s="23">
        <v>7316500</v>
      </c>
      <c r="H258" s="12">
        <v>1523000</v>
      </c>
      <c r="I258" s="11" t="s">
        <v>153</v>
      </c>
      <c r="J258" s="12">
        <v>124394</v>
      </c>
      <c r="K258" s="11" t="s">
        <v>668</v>
      </c>
      <c r="L258" s="13">
        <v>37628</v>
      </c>
      <c r="M258" s="13">
        <v>37648</v>
      </c>
      <c r="N258" s="12">
        <v>1</v>
      </c>
      <c r="O258" s="12">
        <v>10.7</v>
      </c>
      <c r="P258" s="12">
        <v>20</v>
      </c>
      <c r="Q258" s="12">
        <v>10</v>
      </c>
      <c r="R258" s="12">
        <v>9470</v>
      </c>
      <c r="S258" s="11" t="s">
        <v>277</v>
      </c>
      <c r="T258" s="14">
        <v>5.24</v>
      </c>
      <c r="U258" s="11" t="s">
        <v>238</v>
      </c>
      <c r="V258" s="11" t="s">
        <v>157</v>
      </c>
      <c r="X258" s="11" t="s">
        <v>45</v>
      </c>
      <c r="Y258" s="11" t="s">
        <v>281</v>
      </c>
      <c r="Z258" s="11" t="s">
        <v>341</v>
      </c>
      <c r="AA258" s="12">
        <v>3.1519999999999999E-2</v>
      </c>
      <c r="AB258" s="11" t="s">
        <v>260</v>
      </c>
      <c r="AC258" s="11" t="s">
        <v>295</v>
      </c>
      <c r="AD258" s="11" t="s">
        <v>395</v>
      </c>
      <c r="AE258" s="11" t="s">
        <v>612</v>
      </c>
      <c r="AF258" s="11" t="s">
        <v>303</v>
      </c>
      <c r="AG258" s="11" t="s">
        <v>500</v>
      </c>
      <c r="AH258" s="11" t="s">
        <v>790</v>
      </c>
      <c r="AI258" s="14">
        <v>0.43</v>
      </c>
      <c r="AJ258" s="11" t="s">
        <v>45</v>
      </c>
      <c r="AK258" s="11" t="s">
        <v>45</v>
      </c>
      <c r="AL258" s="11" t="s">
        <v>45</v>
      </c>
      <c r="AM258" s="11" t="s">
        <v>45</v>
      </c>
      <c r="AN258" s="11" t="s">
        <v>45</v>
      </c>
      <c r="AO258" s="11" t="s">
        <v>45</v>
      </c>
      <c r="AP258" s="11" t="s">
        <v>45</v>
      </c>
      <c r="AQ258" s="11" t="s">
        <v>45</v>
      </c>
      <c r="AR258" s="11" t="s">
        <v>45</v>
      </c>
      <c r="AS258" s="11" t="s">
        <v>45</v>
      </c>
      <c r="AT258" s="11" t="s">
        <v>45</v>
      </c>
      <c r="AU258" s="11" t="s">
        <v>45</v>
      </c>
      <c r="AV258" s="11" t="s">
        <v>45</v>
      </c>
      <c r="AW258" s="11" t="s">
        <v>45</v>
      </c>
      <c r="AX258" s="12">
        <v>0</v>
      </c>
      <c r="AY258" s="12">
        <v>1</v>
      </c>
    </row>
    <row r="259" spans="1:51">
      <c r="A259" s="11" t="s">
        <v>150</v>
      </c>
      <c r="B259" s="11" t="s">
        <v>666</v>
      </c>
      <c r="C259" s="11" t="s">
        <v>152</v>
      </c>
      <c r="D259" s="21" t="s">
        <v>667</v>
      </c>
      <c r="E259" s="11" t="s">
        <v>1113</v>
      </c>
      <c r="F259" s="25" t="s">
        <v>1109</v>
      </c>
      <c r="G259" s="23">
        <v>7316500</v>
      </c>
      <c r="H259" s="12">
        <v>1523000</v>
      </c>
      <c r="I259" s="11" t="s">
        <v>153</v>
      </c>
      <c r="J259" s="12">
        <v>124601</v>
      </c>
      <c r="K259" s="11" t="s">
        <v>668</v>
      </c>
      <c r="L259" s="13">
        <v>37648</v>
      </c>
      <c r="M259" s="13">
        <v>37676</v>
      </c>
      <c r="N259" s="12">
        <v>2</v>
      </c>
      <c r="O259" s="12">
        <v>10.7</v>
      </c>
      <c r="P259" s="12">
        <v>28</v>
      </c>
      <c r="Q259" s="12">
        <v>10</v>
      </c>
      <c r="R259" s="12">
        <v>3270</v>
      </c>
      <c r="S259" s="11" t="s">
        <v>167</v>
      </c>
      <c r="T259" s="14">
        <v>4.63</v>
      </c>
      <c r="U259" s="11" t="s">
        <v>244</v>
      </c>
      <c r="V259" s="11" t="s">
        <v>157</v>
      </c>
      <c r="X259" s="11" t="s">
        <v>45</v>
      </c>
      <c r="Y259" s="11" t="s">
        <v>410</v>
      </c>
      <c r="Z259" s="11" t="s">
        <v>165</v>
      </c>
      <c r="AA259" s="12">
        <v>0.116244</v>
      </c>
      <c r="AB259" s="11" t="s">
        <v>205</v>
      </c>
      <c r="AC259" s="11" t="s">
        <v>934</v>
      </c>
      <c r="AD259" s="11" t="s">
        <v>469</v>
      </c>
      <c r="AE259" s="11" t="s">
        <v>525</v>
      </c>
      <c r="AF259" s="11" t="s">
        <v>383</v>
      </c>
      <c r="AG259" s="11" t="s">
        <v>244</v>
      </c>
      <c r="AH259" s="11" t="s">
        <v>157</v>
      </c>
      <c r="AI259" s="14">
        <v>2.2400000000000002</v>
      </c>
      <c r="AJ259" s="11" t="s">
        <v>45</v>
      </c>
      <c r="AK259" s="11" t="s">
        <v>45</v>
      </c>
      <c r="AL259" s="11" t="s">
        <v>45</v>
      </c>
      <c r="AM259" s="11" t="s">
        <v>45</v>
      </c>
      <c r="AN259" s="11" t="s">
        <v>45</v>
      </c>
      <c r="AO259" s="11" t="s">
        <v>45</v>
      </c>
      <c r="AP259" s="11" t="s">
        <v>45</v>
      </c>
      <c r="AQ259" s="11" t="s">
        <v>45</v>
      </c>
      <c r="AR259" s="11" t="s">
        <v>45</v>
      </c>
      <c r="AS259" s="11" t="s">
        <v>45</v>
      </c>
      <c r="AT259" s="11" t="s">
        <v>45</v>
      </c>
      <c r="AU259" s="11" t="s">
        <v>45</v>
      </c>
      <c r="AV259" s="11" t="s">
        <v>45</v>
      </c>
      <c r="AW259" s="11" t="s">
        <v>45</v>
      </c>
      <c r="AX259" s="12">
        <v>0</v>
      </c>
      <c r="AY259" s="12">
        <v>1</v>
      </c>
    </row>
    <row r="260" spans="1:51">
      <c r="A260" s="11" t="s">
        <v>150</v>
      </c>
      <c r="B260" s="11" t="s">
        <v>666</v>
      </c>
      <c r="C260" s="11" t="s">
        <v>152</v>
      </c>
      <c r="D260" s="21" t="s">
        <v>667</v>
      </c>
      <c r="E260" s="11" t="s">
        <v>1113</v>
      </c>
      <c r="F260" s="25" t="s">
        <v>1109</v>
      </c>
      <c r="G260" s="23">
        <v>7316500</v>
      </c>
      <c r="H260" s="12">
        <v>1523000</v>
      </c>
      <c r="I260" s="11" t="s">
        <v>153</v>
      </c>
      <c r="J260" s="12">
        <v>124825</v>
      </c>
      <c r="K260" s="11" t="s">
        <v>668</v>
      </c>
      <c r="L260" s="13">
        <v>37676</v>
      </c>
      <c r="M260" s="13">
        <v>37711</v>
      </c>
      <c r="N260" s="12">
        <v>3</v>
      </c>
      <c r="O260" s="12">
        <v>10.7</v>
      </c>
      <c r="P260" s="12">
        <v>35</v>
      </c>
      <c r="Q260" s="12">
        <v>10</v>
      </c>
      <c r="R260" s="12">
        <v>6410</v>
      </c>
      <c r="S260" s="11" t="s">
        <v>311</v>
      </c>
      <c r="T260" s="14">
        <v>4.53</v>
      </c>
      <c r="U260" s="11" t="s">
        <v>578</v>
      </c>
      <c r="V260" s="11" t="s">
        <v>334</v>
      </c>
      <c r="X260" s="11" t="s">
        <v>45</v>
      </c>
      <c r="Y260" s="11" t="s">
        <v>160</v>
      </c>
      <c r="Z260" s="11" t="s">
        <v>225</v>
      </c>
      <c r="AA260" s="12">
        <v>9.1266E-2</v>
      </c>
      <c r="AB260" s="11" t="s">
        <v>163</v>
      </c>
      <c r="AC260" s="11" t="s">
        <v>935</v>
      </c>
      <c r="AD260" s="11" t="s">
        <v>789</v>
      </c>
      <c r="AE260" s="11" t="s">
        <v>525</v>
      </c>
      <c r="AF260" s="11" t="s">
        <v>410</v>
      </c>
      <c r="AG260" s="11" t="s">
        <v>279</v>
      </c>
      <c r="AH260" s="11" t="s">
        <v>157</v>
      </c>
      <c r="AI260" s="14">
        <v>3.81</v>
      </c>
      <c r="AJ260" s="11" t="s">
        <v>45</v>
      </c>
      <c r="AK260" s="11" t="s">
        <v>45</v>
      </c>
      <c r="AL260" s="11" t="s">
        <v>45</v>
      </c>
      <c r="AM260" s="11" t="s">
        <v>45</v>
      </c>
      <c r="AN260" s="11" t="s">
        <v>45</v>
      </c>
      <c r="AO260" s="11" t="s">
        <v>45</v>
      </c>
      <c r="AP260" s="11" t="s">
        <v>45</v>
      </c>
      <c r="AQ260" s="11" t="s">
        <v>45</v>
      </c>
      <c r="AR260" s="11" t="s">
        <v>45</v>
      </c>
      <c r="AS260" s="11" t="s">
        <v>45</v>
      </c>
      <c r="AT260" s="11" t="s">
        <v>45</v>
      </c>
      <c r="AU260" s="11" t="s">
        <v>45</v>
      </c>
      <c r="AV260" s="11" t="s">
        <v>45</v>
      </c>
      <c r="AW260" s="11" t="s">
        <v>45</v>
      </c>
      <c r="AX260" s="12">
        <v>0</v>
      </c>
      <c r="AY260" s="12">
        <v>1</v>
      </c>
    </row>
    <row r="261" spans="1:51">
      <c r="A261" s="11" t="s">
        <v>150</v>
      </c>
      <c r="B261" s="11" t="s">
        <v>666</v>
      </c>
      <c r="C261" s="11" t="s">
        <v>152</v>
      </c>
      <c r="D261" s="21" t="s">
        <v>667</v>
      </c>
      <c r="E261" s="11" t="s">
        <v>1113</v>
      </c>
      <c r="F261" s="25" t="s">
        <v>1109</v>
      </c>
      <c r="G261" s="23">
        <v>7316500</v>
      </c>
      <c r="H261" s="12">
        <v>1523000</v>
      </c>
      <c r="I261" s="11" t="s">
        <v>153</v>
      </c>
      <c r="J261" s="12">
        <v>125167</v>
      </c>
      <c r="K261" s="11" t="s">
        <v>668</v>
      </c>
      <c r="L261" s="13">
        <v>37711</v>
      </c>
      <c r="M261" s="13">
        <v>37739</v>
      </c>
      <c r="N261" s="12">
        <v>4</v>
      </c>
      <c r="O261" s="12">
        <v>10.7</v>
      </c>
      <c r="P261" s="12">
        <v>28</v>
      </c>
      <c r="Q261" s="12">
        <v>10</v>
      </c>
      <c r="R261" s="12">
        <v>1770</v>
      </c>
      <c r="S261" s="11" t="s">
        <v>334</v>
      </c>
      <c r="T261" s="14">
        <v>4.58</v>
      </c>
      <c r="U261" s="11" t="s">
        <v>504</v>
      </c>
      <c r="V261" s="11" t="s">
        <v>274</v>
      </c>
      <c r="X261" s="11" t="s">
        <v>45</v>
      </c>
      <c r="Y261" s="11" t="s">
        <v>795</v>
      </c>
      <c r="Z261" s="11" t="s">
        <v>457</v>
      </c>
      <c r="AA261" s="12">
        <v>0.80241399999999996</v>
      </c>
      <c r="AB261" s="11" t="s">
        <v>292</v>
      </c>
      <c r="AC261" s="11" t="s">
        <v>936</v>
      </c>
      <c r="AD261" s="11" t="s">
        <v>183</v>
      </c>
      <c r="AE261" s="11" t="s">
        <v>315</v>
      </c>
      <c r="AF261" s="11" t="s">
        <v>341</v>
      </c>
      <c r="AG261" s="11" t="s">
        <v>608</v>
      </c>
      <c r="AH261" s="11" t="s">
        <v>274</v>
      </c>
      <c r="AI261" s="14">
        <v>3.04</v>
      </c>
      <c r="AJ261" s="11" t="s">
        <v>45</v>
      </c>
      <c r="AK261" s="11" t="s">
        <v>45</v>
      </c>
      <c r="AL261" s="11" t="s">
        <v>45</v>
      </c>
      <c r="AM261" s="11" t="s">
        <v>45</v>
      </c>
      <c r="AN261" s="11" t="s">
        <v>45</v>
      </c>
      <c r="AO261" s="11" t="s">
        <v>45</v>
      </c>
      <c r="AP261" s="11" t="s">
        <v>45</v>
      </c>
      <c r="AQ261" s="11" t="s">
        <v>45</v>
      </c>
      <c r="AR261" s="11" t="s">
        <v>45</v>
      </c>
      <c r="AS261" s="11" t="s">
        <v>45</v>
      </c>
      <c r="AT261" s="11" t="s">
        <v>45</v>
      </c>
      <c r="AU261" s="11" t="s">
        <v>45</v>
      </c>
      <c r="AV261" s="11" t="s">
        <v>45</v>
      </c>
      <c r="AW261" s="11" t="s">
        <v>45</v>
      </c>
      <c r="AX261" s="12">
        <v>0</v>
      </c>
      <c r="AY261" s="12">
        <v>0</v>
      </c>
    </row>
    <row r="262" spans="1:51">
      <c r="A262" s="11" t="s">
        <v>150</v>
      </c>
      <c r="B262" s="11" t="s">
        <v>666</v>
      </c>
      <c r="C262" s="11" t="s">
        <v>152</v>
      </c>
      <c r="D262" s="21" t="s">
        <v>667</v>
      </c>
      <c r="E262" s="11" t="s">
        <v>1113</v>
      </c>
      <c r="F262" s="25" t="s">
        <v>1109</v>
      </c>
      <c r="G262" s="23">
        <v>7316500</v>
      </c>
      <c r="H262" s="12">
        <v>1523000</v>
      </c>
      <c r="I262" s="11" t="s">
        <v>153</v>
      </c>
      <c r="J262" s="12">
        <v>125520</v>
      </c>
      <c r="K262" s="11" t="s">
        <v>668</v>
      </c>
      <c r="L262" s="13">
        <v>37739</v>
      </c>
      <c r="M262" s="13">
        <v>37767</v>
      </c>
      <c r="N262" s="12">
        <v>5</v>
      </c>
      <c r="O262" s="12">
        <v>10.7</v>
      </c>
      <c r="P262" s="12">
        <v>28</v>
      </c>
      <c r="Q262" s="12">
        <v>10</v>
      </c>
      <c r="R262" s="12">
        <v>11290</v>
      </c>
      <c r="S262" s="11" t="s">
        <v>237</v>
      </c>
      <c r="T262" s="14">
        <v>5.03</v>
      </c>
      <c r="U262" s="11" t="s">
        <v>309</v>
      </c>
      <c r="V262" s="11" t="s">
        <v>208</v>
      </c>
      <c r="X262" s="11" t="s">
        <v>45</v>
      </c>
      <c r="Y262" s="11" t="s">
        <v>493</v>
      </c>
      <c r="Z262" s="11" t="s">
        <v>492</v>
      </c>
      <c r="AA262" s="12">
        <v>0.222548</v>
      </c>
      <c r="AB262" s="11" t="s">
        <v>419</v>
      </c>
      <c r="AC262" s="11" t="s">
        <v>937</v>
      </c>
      <c r="AD262" s="11" t="s">
        <v>938</v>
      </c>
      <c r="AE262" s="11" t="s">
        <v>525</v>
      </c>
      <c r="AF262" s="11" t="s">
        <v>190</v>
      </c>
      <c r="AG262" s="11" t="s">
        <v>304</v>
      </c>
      <c r="AH262" s="11" t="s">
        <v>859</v>
      </c>
      <c r="AI262" s="14">
        <v>1.87</v>
      </c>
      <c r="AJ262" s="11" t="s">
        <v>45</v>
      </c>
      <c r="AK262" s="11" t="s">
        <v>45</v>
      </c>
      <c r="AL262" s="11" t="s">
        <v>45</v>
      </c>
      <c r="AM262" s="11" t="s">
        <v>45</v>
      </c>
      <c r="AN262" s="11" t="s">
        <v>45</v>
      </c>
      <c r="AO262" s="11" t="s">
        <v>45</v>
      </c>
      <c r="AP262" s="11" t="s">
        <v>45</v>
      </c>
      <c r="AQ262" s="11" t="s">
        <v>45</v>
      </c>
      <c r="AR262" s="11" t="s">
        <v>45</v>
      </c>
      <c r="AS262" s="11" t="s">
        <v>45</v>
      </c>
      <c r="AT262" s="11" t="s">
        <v>45</v>
      </c>
      <c r="AU262" s="11" t="s">
        <v>45</v>
      </c>
      <c r="AV262" s="11" t="s">
        <v>45</v>
      </c>
      <c r="AW262" s="11" t="s">
        <v>45</v>
      </c>
      <c r="AX262" s="12">
        <v>0</v>
      </c>
      <c r="AY262" s="12">
        <v>2</v>
      </c>
    </row>
    <row r="263" spans="1:51">
      <c r="A263" s="11" t="s">
        <v>150</v>
      </c>
      <c r="B263" s="11" t="s">
        <v>666</v>
      </c>
      <c r="C263" s="11" t="s">
        <v>152</v>
      </c>
      <c r="D263" s="21" t="s">
        <v>667</v>
      </c>
      <c r="E263" s="11" t="s">
        <v>1113</v>
      </c>
      <c r="F263" s="25" t="s">
        <v>1109</v>
      </c>
      <c r="G263" s="23">
        <v>7316500</v>
      </c>
      <c r="H263" s="12">
        <v>1523000</v>
      </c>
      <c r="I263" s="11" t="s">
        <v>153</v>
      </c>
      <c r="J263" s="12">
        <v>125839</v>
      </c>
      <c r="K263" s="11" t="s">
        <v>668</v>
      </c>
      <c r="L263" s="13">
        <v>37767</v>
      </c>
      <c r="M263" s="13">
        <v>37795</v>
      </c>
      <c r="N263" s="12">
        <v>6</v>
      </c>
      <c r="O263" s="12">
        <v>7.75</v>
      </c>
      <c r="P263" s="12">
        <v>28</v>
      </c>
      <c r="Q263" s="12">
        <v>10</v>
      </c>
      <c r="R263" s="12">
        <v>3930</v>
      </c>
      <c r="S263" s="11" t="s">
        <v>368</v>
      </c>
      <c r="T263" s="14">
        <v>5.56</v>
      </c>
      <c r="U263" s="11" t="s">
        <v>440</v>
      </c>
      <c r="V263" s="11" t="s">
        <v>274</v>
      </c>
      <c r="W263" s="12">
        <v>2.8000000000000001E-2</v>
      </c>
      <c r="X263" s="11" t="s">
        <v>939</v>
      </c>
      <c r="Y263" s="11" t="s">
        <v>245</v>
      </c>
      <c r="Z263" s="11" t="s">
        <v>328</v>
      </c>
      <c r="AA263" s="12">
        <v>0.26244400000000001</v>
      </c>
      <c r="AB263" s="11" t="s">
        <v>253</v>
      </c>
      <c r="AC263" s="11" t="s">
        <v>390</v>
      </c>
      <c r="AD263" s="11" t="s">
        <v>280</v>
      </c>
      <c r="AE263" s="11" t="s">
        <v>175</v>
      </c>
      <c r="AF263" s="11" t="s">
        <v>311</v>
      </c>
      <c r="AG263" s="11" t="s">
        <v>940</v>
      </c>
      <c r="AH263" s="11" t="s">
        <v>635</v>
      </c>
      <c r="AI263" s="14">
        <v>1.27</v>
      </c>
      <c r="AJ263" s="11" t="s">
        <v>45</v>
      </c>
      <c r="AK263" s="11" t="s">
        <v>45</v>
      </c>
      <c r="AL263" s="11" t="s">
        <v>45</v>
      </c>
      <c r="AM263" s="11" t="s">
        <v>45</v>
      </c>
      <c r="AN263" s="11" t="s">
        <v>45</v>
      </c>
      <c r="AO263" s="11" t="s">
        <v>45</v>
      </c>
      <c r="AP263" s="11" t="s">
        <v>45</v>
      </c>
      <c r="AQ263" s="11" t="s">
        <v>45</v>
      </c>
      <c r="AR263" s="11" t="s">
        <v>45</v>
      </c>
      <c r="AS263" s="11" t="s">
        <v>45</v>
      </c>
      <c r="AT263" s="11" t="s">
        <v>45</v>
      </c>
      <c r="AU263" s="11" t="s">
        <v>45</v>
      </c>
      <c r="AV263" s="11" t="s">
        <v>45</v>
      </c>
      <c r="AW263" s="11" t="s">
        <v>45</v>
      </c>
      <c r="AX263" s="12">
        <v>0</v>
      </c>
      <c r="AY263" s="12">
        <v>0</v>
      </c>
    </row>
    <row r="264" spans="1:51">
      <c r="A264" s="11" t="s">
        <v>150</v>
      </c>
      <c r="B264" s="11" t="s">
        <v>666</v>
      </c>
      <c r="C264" s="11" t="s">
        <v>152</v>
      </c>
      <c r="D264" s="21" t="s">
        <v>667</v>
      </c>
      <c r="E264" s="11" t="s">
        <v>1113</v>
      </c>
      <c r="F264" s="25" t="s">
        <v>1109</v>
      </c>
      <c r="G264" s="23">
        <v>7316500</v>
      </c>
      <c r="H264" s="12">
        <v>1523000</v>
      </c>
      <c r="I264" s="11" t="s">
        <v>153</v>
      </c>
      <c r="J264" s="12">
        <v>126101</v>
      </c>
      <c r="K264" s="11" t="s">
        <v>668</v>
      </c>
      <c r="L264" s="13">
        <v>37795</v>
      </c>
      <c r="M264" s="13">
        <v>37830</v>
      </c>
      <c r="N264" s="12">
        <v>7</v>
      </c>
      <c r="O264" s="12">
        <v>7.75</v>
      </c>
      <c r="P264" s="12">
        <v>35</v>
      </c>
      <c r="Q264" s="12">
        <v>10</v>
      </c>
      <c r="R264" s="12">
        <v>10070</v>
      </c>
      <c r="S264" s="11" t="s">
        <v>251</v>
      </c>
      <c r="T264" s="14">
        <v>5.22</v>
      </c>
      <c r="U264" s="11" t="s">
        <v>238</v>
      </c>
      <c r="V264" s="11" t="s">
        <v>208</v>
      </c>
      <c r="X264" s="11" t="s">
        <v>45</v>
      </c>
      <c r="Y264" s="11" t="s">
        <v>200</v>
      </c>
      <c r="Z264" s="11" t="s">
        <v>653</v>
      </c>
      <c r="AA264" s="12">
        <v>0.210566</v>
      </c>
      <c r="AB264" s="11" t="s">
        <v>223</v>
      </c>
      <c r="AC264" s="11" t="s">
        <v>941</v>
      </c>
      <c r="AD264" s="11" t="s">
        <v>942</v>
      </c>
      <c r="AE264" s="11" t="s">
        <v>683</v>
      </c>
      <c r="AF264" s="11" t="s">
        <v>368</v>
      </c>
      <c r="AG264" s="11" t="s">
        <v>304</v>
      </c>
      <c r="AH264" s="11" t="s">
        <v>943</v>
      </c>
      <c r="AI264" s="14">
        <v>1.9</v>
      </c>
      <c r="AJ264" s="11" t="s">
        <v>45</v>
      </c>
      <c r="AK264" s="11" t="s">
        <v>45</v>
      </c>
      <c r="AL264" s="11" t="s">
        <v>45</v>
      </c>
      <c r="AM264" s="11" t="s">
        <v>45</v>
      </c>
      <c r="AN264" s="11" t="s">
        <v>45</v>
      </c>
      <c r="AO264" s="11" t="s">
        <v>45</v>
      </c>
      <c r="AP264" s="11" t="s">
        <v>45</v>
      </c>
      <c r="AQ264" s="11" t="s">
        <v>45</v>
      </c>
      <c r="AR264" s="11" t="s">
        <v>45</v>
      </c>
      <c r="AS264" s="11" t="s">
        <v>45</v>
      </c>
      <c r="AT264" s="11" t="s">
        <v>45</v>
      </c>
      <c r="AU264" s="11" t="s">
        <v>45</v>
      </c>
      <c r="AV264" s="11" t="s">
        <v>45</v>
      </c>
      <c r="AW264" s="11" t="s">
        <v>45</v>
      </c>
      <c r="AX264" s="12">
        <v>0</v>
      </c>
      <c r="AY264" s="12">
        <v>1</v>
      </c>
    </row>
    <row r="265" spans="1:51">
      <c r="A265" s="11" t="s">
        <v>150</v>
      </c>
      <c r="B265" s="11" t="s">
        <v>666</v>
      </c>
      <c r="C265" s="11" t="s">
        <v>152</v>
      </c>
      <c r="D265" s="21" t="s">
        <v>667</v>
      </c>
      <c r="E265" s="11" t="s">
        <v>1113</v>
      </c>
      <c r="F265" s="25" t="s">
        <v>1109</v>
      </c>
      <c r="G265" s="23">
        <v>7316500</v>
      </c>
      <c r="H265" s="12">
        <v>1523000</v>
      </c>
      <c r="I265" s="11" t="s">
        <v>153</v>
      </c>
      <c r="J265" s="12">
        <v>126400</v>
      </c>
      <c r="K265" s="11" t="s">
        <v>668</v>
      </c>
      <c r="L265" s="13">
        <v>37830</v>
      </c>
      <c r="M265" s="13">
        <v>37858</v>
      </c>
      <c r="N265" s="12">
        <v>8</v>
      </c>
      <c r="O265" s="12">
        <v>7.75</v>
      </c>
      <c r="P265" s="12">
        <v>28</v>
      </c>
      <c r="Q265" s="12">
        <v>10</v>
      </c>
      <c r="R265" s="12">
        <v>16030</v>
      </c>
      <c r="S265" s="11" t="s">
        <v>193</v>
      </c>
      <c r="T265" s="14">
        <v>5</v>
      </c>
      <c r="U265" s="11" t="s">
        <v>304</v>
      </c>
      <c r="V265" s="11" t="s">
        <v>260</v>
      </c>
      <c r="X265" s="11" t="s">
        <v>45</v>
      </c>
      <c r="Y265" s="11" t="s">
        <v>383</v>
      </c>
      <c r="Z265" s="11" t="s">
        <v>280</v>
      </c>
      <c r="AA265" s="12">
        <v>5.2578E-2</v>
      </c>
      <c r="AB265" s="11" t="s">
        <v>232</v>
      </c>
      <c r="AC265" s="11" t="s">
        <v>535</v>
      </c>
      <c r="AD265" s="11" t="s">
        <v>944</v>
      </c>
      <c r="AE265" s="11" t="s">
        <v>304</v>
      </c>
      <c r="AF265" s="11" t="s">
        <v>167</v>
      </c>
      <c r="AG265" s="11" t="s">
        <v>304</v>
      </c>
      <c r="AH265" s="11" t="s">
        <v>945</v>
      </c>
      <c r="AI265" s="14">
        <v>1.7</v>
      </c>
      <c r="AJ265" s="11" t="s">
        <v>45</v>
      </c>
      <c r="AK265" s="11" t="s">
        <v>45</v>
      </c>
      <c r="AL265" s="11" t="s">
        <v>45</v>
      </c>
      <c r="AM265" s="11" t="s">
        <v>45</v>
      </c>
      <c r="AN265" s="11" t="s">
        <v>45</v>
      </c>
      <c r="AO265" s="11" t="s">
        <v>45</v>
      </c>
      <c r="AP265" s="11" t="s">
        <v>45</v>
      </c>
      <c r="AQ265" s="11" t="s">
        <v>45</v>
      </c>
      <c r="AR265" s="11" t="s">
        <v>45</v>
      </c>
      <c r="AS265" s="11" t="s">
        <v>45</v>
      </c>
      <c r="AT265" s="11" t="s">
        <v>45</v>
      </c>
      <c r="AU265" s="11" t="s">
        <v>45</v>
      </c>
      <c r="AV265" s="11" t="s">
        <v>45</v>
      </c>
      <c r="AW265" s="11" t="s">
        <v>45</v>
      </c>
      <c r="AX265" s="12">
        <v>0</v>
      </c>
      <c r="AY265" s="12">
        <v>1</v>
      </c>
    </row>
    <row r="266" spans="1:51">
      <c r="A266" s="11" t="s">
        <v>150</v>
      </c>
      <c r="B266" s="11" t="s">
        <v>666</v>
      </c>
      <c r="C266" s="11" t="s">
        <v>152</v>
      </c>
      <c r="D266" s="21" t="s">
        <v>667</v>
      </c>
      <c r="E266" s="11" t="s">
        <v>1113</v>
      </c>
      <c r="F266" s="25" t="s">
        <v>1109</v>
      </c>
      <c r="G266" s="23">
        <v>7316500</v>
      </c>
      <c r="H266" s="12">
        <v>1523000</v>
      </c>
      <c r="I266" s="11" t="s">
        <v>153</v>
      </c>
      <c r="J266" s="12">
        <v>126717</v>
      </c>
      <c r="K266" s="11" t="s">
        <v>668</v>
      </c>
      <c r="L266" s="13">
        <v>37858</v>
      </c>
      <c r="M266" s="13">
        <v>37893</v>
      </c>
      <c r="N266" s="12">
        <v>9</v>
      </c>
      <c r="O266" s="12">
        <v>7.75</v>
      </c>
      <c r="P266" s="12">
        <v>35</v>
      </c>
      <c r="Q266" s="12">
        <v>10</v>
      </c>
      <c r="R266" s="12">
        <v>7530</v>
      </c>
      <c r="S266" s="11" t="s">
        <v>292</v>
      </c>
      <c r="T266" s="14">
        <v>5.74</v>
      </c>
      <c r="U266" s="11" t="s">
        <v>293</v>
      </c>
      <c r="V266" s="11" t="s">
        <v>274</v>
      </c>
      <c r="W266" s="12">
        <v>2.5999999999999999E-2</v>
      </c>
      <c r="X266" s="11" t="s">
        <v>946</v>
      </c>
      <c r="Y266" s="11" t="s">
        <v>524</v>
      </c>
      <c r="Z266" s="11" t="s">
        <v>303</v>
      </c>
      <c r="AA266" s="12">
        <v>9.0460000000000002E-3</v>
      </c>
      <c r="AB266" s="11" t="s">
        <v>230</v>
      </c>
      <c r="AC266" s="11" t="s">
        <v>508</v>
      </c>
      <c r="AD266" s="11" t="s">
        <v>947</v>
      </c>
      <c r="AE266" s="11" t="s">
        <v>525</v>
      </c>
      <c r="AF266" s="11" t="s">
        <v>948</v>
      </c>
      <c r="AG266" s="11" t="s">
        <v>304</v>
      </c>
      <c r="AH266" s="11" t="s">
        <v>230</v>
      </c>
      <c r="AI266" s="14">
        <v>1.03</v>
      </c>
      <c r="AJ266" s="11" t="s">
        <v>45</v>
      </c>
      <c r="AK266" s="11" t="s">
        <v>45</v>
      </c>
      <c r="AL266" s="11" t="s">
        <v>45</v>
      </c>
      <c r="AM266" s="11" t="s">
        <v>45</v>
      </c>
      <c r="AN266" s="11" t="s">
        <v>45</v>
      </c>
      <c r="AO266" s="11" t="s">
        <v>45</v>
      </c>
      <c r="AP266" s="11" t="s">
        <v>45</v>
      </c>
      <c r="AQ266" s="11" t="s">
        <v>45</v>
      </c>
      <c r="AR266" s="11" t="s">
        <v>45</v>
      </c>
      <c r="AS266" s="11" t="s">
        <v>45</v>
      </c>
      <c r="AT266" s="11" t="s">
        <v>45</v>
      </c>
      <c r="AU266" s="11" t="s">
        <v>45</v>
      </c>
      <c r="AV266" s="11" t="s">
        <v>45</v>
      </c>
      <c r="AW266" s="11" t="s">
        <v>45</v>
      </c>
      <c r="AX266" s="12">
        <v>0</v>
      </c>
      <c r="AY266" s="12">
        <v>2</v>
      </c>
    </row>
    <row r="267" spans="1:51">
      <c r="A267" s="11" t="s">
        <v>150</v>
      </c>
      <c r="B267" s="11" t="s">
        <v>666</v>
      </c>
      <c r="C267" s="11" t="s">
        <v>152</v>
      </c>
      <c r="D267" s="21" t="s">
        <v>667</v>
      </c>
      <c r="E267" s="11" t="s">
        <v>1113</v>
      </c>
      <c r="F267" s="25" t="s">
        <v>1109</v>
      </c>
      <c r="G267" s="23">
        <v>7316500</v>
      </c>
      <c r="H267" s="12">
        <v>1523000</v>
      </c>
      <c r="I267" s="11" t="s">
        <v>153</v>
      </c>
      <c r="J267" s="12">
        <v>127170</v>
      </c>
      <c r="K267" s="11" t="s">
        <v>668</v>
      </c>
      <c r="L267" s="13">
        <v>37893</v>
      </c>
      <c r="M267" s="13">
        <v>37921</v>
      </c>
      <c r="N267" s="12">
        <v>10</v>
      </c>
      <c r="O267" s="12">
        <v>10.7</v>
      </c>
      <c r="P267" s="12">
        <v>28</v>
      </c>
      <c r="Q267" s="12">
        <v>10</v>
      </c>
      <c r="R267" s="12">
        <v>5170</v>
      </c>
      <c r="S267" s="11" t="s">
        <v>303</v>
      </c>
      <c r="T267" s="14">
        <v>5.64</v>
      </c>
      <c r="U267" s="11" t="s">
        <v>293</v>
      </c>
      <c r="V267" s="11" t="s">
        <v>420</v>
      </c>
      <c r="W267" s="12">
        <v>3.2000000000000001E-2</v>
      </c>
      <c r="X267" s="11" t="s">
        <v>620</v>
      </c>
      <c r="Y267" s="11" t="s">
        <v>182</v>
      </c>
      <c r="Z267" s="11" t="s">
        <v>260</v>
      </c>
      <c r="AA267" s="12">
        <v>2.2578000000000001E-2</v>
      </c>
      <c r="AB267" s="11" t="s">
        <v>208</v>
      </c>
      <c r="AC267" s="11" t="s">
        <v>535</v>
      </c>
      <c r="AD267" s="11" t="s">
        <v>473</v>
      </c>
      <c r="AE267" s="11" t="s">
        <v>525</v>
      </c>
      <c r="AF267" s="11" t="s">
        <v>210</v>
      </c>
      <c r="AG267" s="11" t="s">
        <v>304</v>
      </c>
      <c r="AH267" s="11" t="s">
        <v>904</v>
      </c>
      <c r="AI267" s="14">
        <v>1.65</v>
      </c>
      <c r="AJ267" s="11" t="s">
        <v>45</v>
      </c>
      <c r="AK267" s="11" t="s">
        <v>45</v>
      </c>
      <c r="AL267" s="11" t="s">
        <v>45</v>
      </c>
      <c r="AM267" s="11" t="s">
        <v>45</v>
      </c>
      <c r="AN267" s="11" t="s">
        <v>45</v>
      </c>
      <c r="AO267" s="11" t="s">
        <v>45</v>
      </c>
      <c r="AP267" s="11" t="s">
        <v>45</v>
      </c>
      <c r="AQ267" s="11" t="s">
        <v>45</v>
      </c>
      <c r="AR267" s="11" t="s">
        <v>45</v>
      </c>
      <c r="AS267" s="11" t="s">
        <v>45</v>
      </c>
      <c r="AT267" s="11" t="s">
        <v>45</v>
      </c>
      <c r="AU267" s="11" t="s">
        <v>45</v>
      </c>
      <c r="AV267" s="11" t="s">
        <v>45</v>
      </c>
      <c r="AW267" s="11" t="s">
        <v>45</v>
      </c>
      <c r="AX267" s="12">
        <v>0</v>
      </c>
      <c r="AY267" s="12">
        <v>2</v>
      </c>
    </row>
    <row r="268" spans="1:51">
      <c r="A268" s="11" t="s">
        <v>150</v>
      </c>
      <c r="B268" s="11" t="s">
        <v>666</v>
      </c>
      <c r="C268" s="11" t="s">
        <v>152</v>
      </c>
      <c r="D268" s="21" t="s">
        <v>667</v>
      </c>
      <c r="E268" s="11" t="s">
        <v>1113</v>
      </c>
      <c r="F268" s="25" t="s">
        <v>1109</v>
      </c>
      <c r="G268" s="23">
        <v>7316500</v>
      </c>
      <c r="H268" s="12">
        <v>1523000</v>
      </c>
      <c r="I268" s="11" t="s">
        <v>153</v>
      </c>
      <c r="J268" s="12">
        <v>127629</v>
      </c>
      <c r="K268" s="11" t="s">
        <v>668</v>
      </c>
      <c r="L268" s="13">
        <v>37921</v>
      </c>
      <c r="M268" s="13">
        <v>37949</v>
      </c>
      <c r="N268" s="12">
        <v>11</v>
      </c>
      <c r="O268" s="12">
        <v>10.7</v>
      </c>
      <c r="P268" s="12">
        <v>28</v>
      </c>
      <c r="Q268" s="12">
        <v>10</v>
      </c>
      <c r="R268" s="12">
        <v>7170</v>
      </c>
      <c r="S268" s="11" t="s">
        <v>257</v>
      </c>
      <c r="T268" s="14">
        <v>4.9400000000000004</v>
      </c>
      <c r="U268" s="11" t="s">
        <v>156</v>
      </c>
      <c r="V268" s="11" t="s">
        <v>157</v>
      </c>
      <c r="X268" s="11" t="s">
        <v>45</v>
      </c>
      <c r="Y268" s="11" t="s">
        <v>298</v>
      </c>
      <c r="Z268" s="11" t="s">
        <v>225</v>
      </c>
      <c r="AA268" s="12">
        <v>0.15904599999999999</v>
      </c>
      <c r="AB268" s="11" t="s">
        <v>327</v>
      </c>
      <c r="AC268" s="11" t="s">
        <v>508</v>
      </c>
      <c r="AD268" s="11" t="s">
        <v>289</v>
      </c>
      <c r="AE268" s="11" t="s">
        <v>252</v>
      </c>
      <c r="AF268" s="11" t="s">
        <v>230</v>
      </c>
      <c r="AG268" s="11" t="s">
        <v>304</v>
      </c>
      <c r="AH268" s="11" t="s">
        <v>157</v>
      </c>
      <c r="AI268" s="14">
        <v>1.26</v>
      </c>
      <c r="AJ268" s="11" t="s">
        <v>45</v>
      </c>
      <c r="AK268" s="11" t="s">
        <v>45</v>
      </c>
      <c r="AL268" s="11" t="s">
        <v>45</v>
      </c>
      <c r="AM268" s="11" t="s">
        <v>45</v>
      </c>
      <c r="AN268" s="11" t="s">
        <v>45</v>
      </c>
      <c r="AO268" s="11" t="s">
        <v>45</v>
      </c>
      <c r="AP268" s="11" t="s">
        <v>45</v>
      </c>
      <c r="AQ268" s="11" t="s">
        <v>45</v>
      </c>
      <c r="AR268" s="11" t="s">
        <v>45</v>
      </c>
      <c r="AS268" s="11" t="s">
        <v>45</v>
      </c>
      <c r="AT268" s="11" t="s">
        <v>45</v>
      </c>
      <c r="AU268" s="11" t="s">
        <v>45</v>
      </c>
      <c r="AV268" s="11" t="s">
        <v>45</v>
      </c>
      <c r="AW268" s="11" t="s">
        <v>45</v>
      </c>
      <c r="AX268" s="12">
        <v>0</v>
      </c>
      <c r="AY268" s="12">
        <v>1</v>
      </c>
    </row>
    <row r="269" spans="1:51">
      <c r="A269" s="11" t="s">
        <v>150</v>
      </c>
      <c r="B269" s="11" t="s">
        <v>666</v>
      </c>
      <c r="C269" s="11" t="s">
        <v>152</v>
      </c>
      <c r="D269" s="21" t="s">
        <v>667</v>
      </c>
      <c r="E269" s="11" t="s">
        <v>1113</v>
      </c>
      <c r="F269" s="25" t="s">
        <v>1109</v>
      </c>
      <c r="G269" s="23">
        <v>7316500</v>
      </c>
      <c r="H269" s="12">
        <v>1523000</v>
      </c>
      <c r="I269" s="11" t="s">
        <v>153</v>
      </c>
      <c r="J269" s="12">
        <v>127985</v>
      </c>
      <c r="K269" s="11" t="s">
        <v>668</v>
      </c>
      <c r="L269" s="13">
        <v>37949</v>
      </c>
      <c r="M269" s="13">
        <v>37993</v>
      </c>
      <c r="N269" s="12">
        <v>12</v>
      </c>
      <c r="O269" s="12">
        <v>10.7</v>
      </c>
      <c r="P269" s="12">
        <v>44</v>
      </c>
      <c r="Q269" s="12">
        <v>10</v>
      </c>
      <c r="R269" s="12">
        <v>25030</v>
      </c>
      <c r="S269" s="11" t="s">
        <v>176</v>
      </c>
      <c r="T269" s="14">
        <v>4.9000000000000004</v>
      </c>
      <c r="U269" s="11" t="s">
        <v>279</v>
      </c>
      <c r="V269" s="11" t="s">
        <v>167</v>
      </c>
      <c r="X269" s="11" t="s">
        <v>45</v>
      </c>
      <c r="Y269" s="11" t="s">
        <v>288</v>
      </c>
      <c r="Z269" s="11" t="s">
        <v>193</v>
      </c>
      <c r="AA269" s="12">
        <v>5.994E-2</v>
      </c>
      <c r="AB269" s="11" t="s">
        <v>457</v>
      </c>
      <c r="AC269" s="11" t="s">
        <v>545</v>
      </c>
      <c r="AD269" s="11" t="s">
        <v>949</v>
      </c>
      <c r="AE269" s="11" t="s">
        <v>250</v>
      </c>
      <c r="AF269" s="11" t="s">
        <v>273</v>
      </c>
      <c r="AG269" s="11" t="s">
        <v>304</v>
      </c>
      <c r="AH269" s="11" t="s">
        <v>189</v>
      </c>
      <c r="AI269" s="14">
        <v>1.35</v>
      </c>
      <c r="AJ269" s="11" t="s">
        <v>45</v>
      </c>
      <c r="AK269" s="11" t="s">
        <v>45</v>
      </c>
      <c r="AL269" s="11" t="s">
        <v>45</v>
      </c>
      <c r="AM269" s="11" t="s">
        <v>45</v>
      </c>
      <c r="AN269" s="11" t="s">
        <v>45</v>
      </c>
      <c r="AO269" s="11" t="s">
        <v>45</v>
      </c>
      <c r="AP269" s="11" t="s">
        <v>45</v>
      </c>
      <c r="AQ269" s="11" t="s">
        <v>45</v>
      </c>
      <c r="AR269" s="11" t="s">
        <v>45</v>
      </c>
      <c r="AS269" s="11" t="s">
        <v>45</v>
      </c>
      <c r="AT269" s="11" t="s">
        <v>45</v>
      </c>
      <c r="AU269" s="11" t="s">
        <v>45</v>
      </c>
      <c r="AV269" s="11" t="s">
        <v>45</v>
      </c>
      <c r="AW269" s="11" t="s">
        <v>45</v>
      </c>
      <c r="AX269" s="12">
        <v>0</v>
      </c>
      <c r="AY269" s="12">
        <v>1</v>
      </c>
    </row>
    <row r="270" spans="1:51">
      <c r="A270" s="11" t="s">
        <v>150</v>
      </c>
      <c r="B270" s="11" t="s">
        <v>666</v>
      </c>
      <c r="C270" s="11" t="s">
        <v>152</v>
      </c>
      <c r="D270" s="21" t="s">
        <v>667</v>
      </c>
      <c r="E270" s="11" t="s">
        <v>1113</v>
      </c>
      <c r="F270" s="25" t="s">
        <v>1109</v>
      </c>
      <c r="G270" s="23">
        <v>7316500</v>
      </c>
      <c r="H270" s="12">
        <v>1523000</v>
      </c>
      <c r="I270" s="11" t="s">
        <v>153</v>
      </c>
      <c r="J270" s="12">
        <v>128114</v>
      </c>
      <c r="K270" s="11" t="s">
        <v>668</v>
      </c>
      <c r="L270" s="13">
        <v>37993</v>
      </c>
      <c r="M270" s="13">
        <v>38012</v>
      </c>
      <c r="N270" s="12">
        <v>1</v>
      </c>
      <c r="O270" s="12">
        <v>10.7</v>
      </c>
      <c r="P270" s="12">
        <v>19</v>
      </c>
      <c r="Q270" s="12">
        <v>10</v>
      </c>
      <c r="R270" s="12">
        <v>2970</v>
      </c>
      <c r="S270" s="11" t="s">
        <v>260</v>
      </c>
      <c r="T270" s="14">
        <v>4.72</v>
      </c>
      <c r="U270" s="11" t="s">
        <v>252</v>
      </c>
      <c r="V270" s="11" t="s">
        <v>157</v>
      </c>
      <c r="X270" s="11" t="s">
        <v>45</v>
      </c>
      <c r="Y270" s="11" t="s">
        <v>160</v>
      </c>
      <c r="Z270" s="11" t="s">
        <v>165</v>
      </c>
      <c r="AA270" s="12">
        <v>0.18505199999999999</v>
      </c>
      <c r="AB270" s="11" t="s">
        <v>273</v>
      </c>
      <c r="AC270" s="11" t="s">
        <v>604</v>
      </c>
      <c r="AD270" s="11" t="s">
        <v>332</v>
      </c>
      <c r="AE270" s="11" t="s">
        <v>950</v>
      </c>
      <c r="AF270" s="11" t="s">
        <v>303</v>
      </c>
      <c r="AG270" s="11" t="s">
        <v>186</v>
      </c>
      <c r="AH270" s="11" t="s">
        <v>334</v>
      </c>
      <c r="AI270" s="14">
        <v>1.06</v>
      </c>
      <c r="AJ270" s="11" t="s">
        <v>45</v>
      </c>
      <c r="AK270" s="11" t="s">
        <v>45</v>
      </c>
      <c r="AL270" s="11" t="s">
        <v>45</v>
      </c>
      <c r="AM270" s="11" t="s">
        <v>45</v>
      </c>
      <c r="AN270" s="11" t="s">
        <v>45</v>
      </c>
      <c r="AO270" s="11" t="s">
        <v>45</v>
      </c>
      <c r="AP270" s="11" t="s">
        <v>45</v>
      </c>
      <c r="AQ270" s="11" t="s">
        <v>45</v>
      </c>
      <c r="AR270" s="11" t="s">
        <v>45</v>
      </c>
      <c r="AS270" s="11" t="s">
        <v>45</v>
      </c>
      <c r="AT270" s="11" t="s">
        <v>45</v>
      </c>
      <c r="AU270" s="11" t="s">
        <v>45</v>
      </c>
      <c r="AV270" s="11" t="s">
        <v>45</v>
      </c>
      <c r="AW270" s="11" t="s">
        <v>45</v>
      </c>
      <c r="AX270" s="12">
        <v>0</v>
      </c>
      <c r="AY270" s="12">
        <v>0</v>
      </c>
    </row>
    <row r="271" spans="1:51">
      <c r="A271" s="11" t="s">
        <v>150</v>
      </c>
      <c r="B271" s="11" t="s">
        <v>666</v>
      </c>
      <c r="C271" s="11" t="s">
        <v>152</v>
      </c>
      <c r="D271" s="21" t="s">
        <v>667</v>
      </c>
      <c r="E271" s="11" t="s">
        <v>1113</v>
      </c>
      <c r="F271" s="25" t="s">
        <v>1109</v>
      </c>
      <c r="G271" s="23">
        <v>7316500</v>
      </c>
      <c r="H271" s="12">
        <v>1523000</v>
      </c>
      <c r="I271" s="11" t="s">
        <v>153</v>
      </c>
      <c r="J271" s="12">
        <v>128266</v>
      </c>
      <c r="K271" s="11" t="s">
        <v>668</v>
      </c>
      <c r="L271" s="13">
        <v>38012</v>
      </c>
      <c r="M271" s="13">
        <v>38040</v>
      </c>
      <c r="N271" s="12">
        <v>2</v>
      </c>
      <c r="O271" s="12">
        <v>10.7</v>
      </c>
      <c r="P271" s="12">
        <v>28</v>
      </c>
      <c r="Q271" s="12">
        <v>10</v>
      </c>
      <c r="R271" s="12">
        <v>9370</v>
      </c>
      <c r="S271" s="11" t="s">
        <v>277</v>
      </c>
      <c r="T271" s="14">
        <v>4.8099999999999996</v>
      </c>
      <c r="U271" s="11" t="s">
        <v>376</v>
      </c>
      <c r="V271" s="11" t="s">
        <v>230</v>
      </c>
      <c r="X271" s="11" t="s">
        <v>45</v>
      </c>
      <c r="Y271" s="11" t="s">
        <v>210</v>
      </c>
      <c r="Z271" s="11" t="s">
        <v>385</v>
      </c>
      <c r="AA271" s="12">
        <v>9.0565999999999994E-2</v>
      </c>
      <c r="AB271" s="11" t="s">
        <v>258</v>
      </c>
      <c r="AC271" s="11" t="s">
        <v>941</v>
      </c>
      <c r="AD271" s="11" t="s">
        <v>951</v>
      </c>
      <c r="AE271" s="11" t="s">
        <v>477</v>
      </c>
      <c r="AF271" s="11" t="s">
        <v>457</v>
      </c>
      <c r="AG271" s="11" t="s">
        <v>348</v>
      </c>
      <c r="AH271" s="11" t="s">
        <v>205</v>
      </c>
      <c r="AI271" s="14">
        <v>1.47</v>
      </c>
      <c r="AJ271" s="11" t="s">
        <v>45</v>
      </c>
      <c r="AK271" s="11" t="s">
        <v>45</v>
      </c>
      <c r="AL271" s="11" t="s">
        <v>45</v>
      </c>
      <c r="AM271" s="11" t="s">
        <v>45</v>
      </c>
      <c r="AN271" s="11" t="s">
        <v>45</v>
      </c>
      <c r="AO271" s="11" t="s">
        <v>45</v>
      </c>
      <c r="AP271" s="11" t="s">
        <v>45</v>
      </c>
      <c r="AQ271" s="11" t="s">
        <v>45</v>
      </c>
      <c r="AR271" s="11" t="s">
        <v>45</v>
      </c>
      <c r="AS271" s="11" t="s">
        <v>45</v>
      </c>
      <c r="AT271" s="11" t="s">
        <v>45</v>
      </c>
      <c r="AU271" s="11" t="s">
        <v>45</v>
      </c>
      <c r="AV271" s="11" t="s">
        <v>45</v>
      </c>
      <c r="AW271" s="11" t="s">
        <v>45</v>
      </c>
      <c r="AX271" s="12">
        <v>0</v>
      </c>
      <c r="AY271" s="12">
        <v>0</v>
      </c>
    </row>
    <row r="272" spans="1:51">
      <c r="A272" s="11" t="s">
        <v>150</v>
      </c>
      <c r="B272" s="11" t="s">
        <v>666</v>
      </c>
      <c r="C272" s="11" t="s">
        <v>152</v>
      </c>
      <c r="D272" s="21" t="s">
        <v>667</v>
      </c>
      <c r="E272" s="11" t="s">
        <v>1113</v>
      </c>
      <c r="F272" s="25" t="s">
        <v>1109</v>
      </c>
      <c r="G272" s="23">
        <v>7316500</v>
      </c>
      <c r="H272" s="12">
        <v>1523000</v>
      </c>
      <c r="I272" s="11" t="s">
        <v>153</v>
      </c>
      <c r="J272" s="12">
        <v>128664</v>
      </c>
      <c r="K272" s="11" t="s">
        <v>668</v>
      </c>
      <c r="L272" s="13">
        <v>38040</v>
      </c>
      <c r="M272" s="13">
        <v>38075</v>
      </c>
      <c r="N272" s="12">
        <v>3</v>
      </c>
      <c r="O272" s="12">
        <v>10.7</v>
      </c>
      <c r="P272" s="12">
        <v>35</v>
      </c>
      <c r="Q272" s="12">
        <v>10</v>
      </c>
      <c r="R272" s="12">
        <v>14190</v>
      </c>
      <c r="S272" s="11" t="s">
        <v>161</v>
      </c>
      <c r="T272" s="14">
        <v>5</v>
      </c>
      <c r="U272" s="11" t="s">
        <v>304</v>
      </c>
      <c r="V272" s="11" t="s">
        <v>230</v>
      </c>
      <c r="X272" s="11" t="s">
        <v>45</v>
      </c>
      <c r="Y272" s="11" t="s">
        <v>192</v>
      </c>
      <c r="Z272" s="11" t="s">
        <v>228</v>
      </c>
      <c r="AA272" s="12">
        <v>0.10228</v>
      </c>
      <c r="AB272" s="11" t="s">
        <v>292</v>
      </c>
      <c r="AC272" s="11" t="s">
        <v>706</v>
      </c>
      <c r="AD272" s="11" t="s">
        <v>636</v>
      </c>
      <c r="AE272" s="11" t="s">
        <v>283</v>
      </c>
      <c r="AF272" s="11" t="s">
        <v>408</v>
      </c>
      <c r="AG272" s="11" t="s">
        <v>472</v>
      </c>
      <c r="AH272" s="11" t="s">
        <v>303</v>
      </c>
      <c r="AI272" s="14">
        <v>0.94</v>
      </c>
      <c r="AJ272" s="11" t="s">
        <v>45</v>
      </c>
      <c r="AK272" s="11" t="s">
        <v>45</v>
      </c>
      <c r="AL272" s="11" t="s">
        <v>45</v>
      </c>
      <c r="AM272" s="11" t="s">
        <v>45</v>
      </c>
      <c r="AN272" s="11" t="s">
        <v>45</v>
      </c>
      <c r="AO272" s="11" t="s">
        <v>45</v>
      </c>
      <c r="AP272" s="11" t="s">
        <v>45</v>
      </c>
      <c r="AQ272" s="11" t="s">
        <v>45</v>
      </c>
      <c r="AR272" s="11" t="s">
        <v>45</v>
      </c>
      <c r="AS272" s="11" t="s">
        <v>45</v>
      </c>
      <c r="AT272" s="11" t="s">
        <v>45</v>
      </c>
      <c r="AU272" s="11" t="s">
        <v>45</v>
      </c>
      <c r="AV272" s="11" t="s">
        <v>45</v>
      </c>
      <c r="AW272" s="11" t="s">
        <v>45</v>
      </c>
      <c r="AX272" s="12">
        <v>0</v>
      </c>
      <c r="AY272" s="12">
        <v>0</v>
      </c>
    </row>
    <row r="273" spans="1:51">
      <c r="A273" s="11" t="s">
        <v>150</v>
      </c>
      <c r="B273" s="11" t="s">
        <v>666</v>
      </c>
      <c r="C273" s="11" t="s">
        <v>152</v>
      </c>
      <c r="D273" s="21" t="s">
        <v>667</v>
      </c>
      <c r="E273" s="11" t="s">
        <v>1113</v>
      </c>
      <c r="F273" s="25" t="s">
        <v>1109</v>
      </c>
      <c r="G273" s="23">
        <v>7316500</v>
      </c>
      <c r="H273" s="12">
        <v>1523000</v>
      </c>
      <c r="I273" s="11" t="s">
        <v>153</v>
      </c>
      <c r="J273" s="12">
        <v>128968</v>
      </c>
      <c r="K273" s="11" t="s">
        <v>668</v>
      </c>
      <c r="L273" s="13">
        <v>38075</v>
      </c>
      <c r="M273" s="13">
        <v>38103</v>
      </c>
      <c r="N273" s="12">
        <v>4</v>
      </c>
      <c r="O273" s="12">
        <v>10.7</v>
      </c>
      <c r="P273" s="12">
        <v>28</v>
      </c>
      <c r="Q273" s="12">
        <v>10</v>
      </c>
      <c r="R273" s="12">
        <v>4510</v>
      </c>
      <c r="S273" s="11" t="s">
        <v>341</v>
      </c>
      <c r="T273" s="14">
        <v>4.95</v>
      </c>
      <c r="U273" s="11" t="s">
        <v>156</v>
      </c>
      <c r="V273" s="11" t="s">
        <v>274</v>
      </c>
      <c r="X273" s="11" t="s">
        <v>45</v>
      </c>
      <c r="Y273" s="11" t="s">
        <v>422</v>
      </c>
      <c r="Z273" s="11" t="s">
        <v>318</v>
      </c>
      <c r="AA273" s="12">
        <v>0.30855399999999999</v>
      </c>
      <c r="AB273" s="11" t="s">
        <v>292</v>
      </c>
      <c r="AC273" s="11" t="s">
        <v>952</v>
      </c>
      <c r="AD273" s="11" t="s">
        <v>649</v>
      </c>
      <c r="AE273" s="11" t="s">
        <v>500</v>
      </c>
      <c r="AF273" s="11" t="s">
        <v>274</v>
      </c>
      <c r="AG273" s="11" t="s">
        <v>754</v>
      </c>
      <c r="AH273" s="11" t="s">
        <v>334</v>
      </c>
      <c r="AI273" s="14">
        <v>1.71</v>
      </c>
      <c r="AJ273" s="11" t="s">
        <v>45</v>
      </c>
      <c r="AK273" s="11" t="s">
        <v>45</v>
      </c>
      <c r="AL273" s="11" t="s">
        <v>45</v>
      </c>
      <c r="AM273" s="11" t="s">
        <v>45</v>
      </c>
      <c r="AN273" s="11" t="s">
        <v>45</v>
      </c>
      <c r="AO273" s="11" t="s">
        <v>45</v>
      </c>
      <c r="AP273" s="11" t="s">
        <v>45</v>
      </c>
      <c r="AQ273" s="11" t="s">
        <v>45</v>
      </c>
      <c r="AR273" s="11" t="s">
        <v>45</v>
      </c>
      <c r="AS273" s="11" t="s">
        <v>45</v>
      </c>
      <c r="AT273" s="11" t="s">
        <v>45</v>
      </c>
      <c r="AU273" s="11" t="s">
        <v>45</v>
      </c>
      <c r="AV273" s="11" t="s">
        <v>45</v>
      </c>
      <c r="AW273" s="11" t="s">
        <v>45</v>
      </c>
      <c r="AX273" s="12">
        <v>0</v>
      </c>
      <c r="AY273" s="12">
        <v>0</v>
      </c>
    </row>
    <row r="274" spans="1:51">
      <c r="A274" s="11" t="s">
        <v>150</v>
      </c>
      <c r="B274" s="11" t="s">
        <v>666</v>
      </c>
      <c r="C274" s="11" t="s">
        <v>152</v>
      </c>
      <c r="D274" s="21" t="s">
        <v>667</v>
      </c>
      <c r="E274" s="11" t="s">
        <v>1113</v>
      </c>
      <c r="F274" s="25" t="s">
        <v>1109</v>
      </c>
      <c r="G274" s="23">
        <v>7316500</v>
      </c>
      <c r="H274" s="12">
        <v>1523000</v>
      </c>
      <c r="I274" s="11" t="s">
        <v>153</v>
      </c>
      <c r="J274" s="12">
        <v>129175</v>
      </c>
      <c r="K274" s="11" t="s">
        <v>668</v>
      </c>
      <c r="L274" s="13">
        <v>38103</v>
      </c>
      <c r="M274" s="13">
        <v>38131</v>
      </c>
      <c r="N274" s="12">
        <v>5</v>
      </c>
      <c r="O274" s="12">
        <v>10.7</v>
      </c>
      <c r="P274" s="12">
        <v>28</v>
      </c>
      <c r="Q274" s="12">
        <v>10</v>
      </c>
      <c r="R274" s="12">
        <v>1370</v>
      </c>
      <c r="S274" s="11" t="s">
        <v>230</v>
      </c>
      <c r="T274" s="14">
        <v>4.72</v>
      </c>
      <c r="U274" s="11" t="s">
        <v>252</v>
      </c>
      <c r="V274" s="11" t="s">
        <v>274</v>
      </c>
      <c r="X274" s="11" t="s">
        <v>45</v>
      </c>
      <c r="Y274" s="11" t="s">
        <v>728</v>
      </c>
      <c r="Z274" s="11" t="s">
        <v>332</v>
      </c>
      <c r="AA274" s="12">
        <v>1.0820860000000001</v>
      </c>
      <c r="AB274" s="11" t="s">
        <v>276</v>
      </c>
      <c r="AC274" s="11" t="s">
        <v>953</v>
      </c>
      <c r="AD274" s="11" t="s">
        <v>445</v>
      </c>
      <c r="AE274" s="11" t="s">
        <v>562</v>
      </c>
      <c r="AF274" s="11" t="s">
        <v>189</v>
      </c>
      <c r="AG274" s="11" t="s">
        <v>394</v>
      </c>
      <c r="AH274" s="11" t="s">
        <v>274</v>
      </c>
      <c r="AI274" s="14">
        <v>3.28</v>
      </c>
      <c r="AJ274" s="11" t="s">
        <v>45</v>
      </c>
      <c r="AK274" s="11" t="s">
        <v>45</v>
      </c>
      <c r="AL274" s="11" t="s">
        <v>45</v>
      </c>
      <c r="AM274" s="11" t="s">
        <v>45</v>
      </c>
      <c r="AN274" s="11" t="s">
        <v>45</v>
      </c>
      <c r="AO274" s="11" t="s">
        <v>45</v>
      </c>
      <c r="AP274" s="11" t="s">
        <v>45</v>
      </c>
      <c r="AQ274" s="11" t="s">
        <v>45</v>
      </c>
      <c r="AR274" s="11" t="s">
        <v>45</v>
      </c>
      <c r="AS274" s="11" t="s">
        <v>45</v>
      </c>
      <c r="AT274" s="11" t="s">
        <v>45</v>
      </c>
      <c r="AU274" s="11" t="s">
        <v>45</v>
      </c>
      <c r="AV274" s="11" t="s">
        <v>45</v>
      </c>
      <c r="AW274" s="11" t="s">
        <v>45</v>
      </c>
      <c r="AX274" s="12">
        <v>0</v>
      </c>
      <c r="AY274" s="12">
        <v>0</v>
      </c>
    </row>
    <row r="275" spans="1:51">
      <c r="A275" s="11" t="s">
        <v>150</v>
      </c>
      <c r="B275" s="11" t="s">
        <v>666</v>
      </c>
      <c r="C275" s="11" t="s">
        <v>152</v>
      </c>
      <c r="D275" s="21" t="s">
        <v>667</v>
      </c>
      <c r="E275" s="11" t="s">
        <v>1113</v>
      </c>
      <c r="F275" s="25" t="s">
        <v>1109</v>
      </c>
      <c r="G275" s="23">
        <v>7316500</v>
      </c>
      <c r="H275" s="12">
        <v>1523000</v>
      </c>
      <c r="I275" s="11" t="s">
        <v>153</v>
      </c>
      <c r="J275" s="12">
        <v>129585</v>
      </c>
      <c r="K275" s="11" t="s">
        <v>668</v>
      </c>
      <c r="L275" s="13">
        <v>38131</v>
      </c>
      <c r="M275" s="13">
        <v>38166</v>
      </c>
      <c r="N275" s="12">
        <v>6</v>
      </c>
      <c r="O275" s="12">
        <v>7.75</v>
      </c>
      <c r="P275" s="12">
        <v>35</v>
      </c>
      <c r="Q275" s="12">
        <v>10</v>
      </c>
      <c r="R275" s="12">
        <v>2170</v>
      </c>
      <c r="S275" s="11" t="s">
        <v>243</v>
      </c>
      <c r="T275" s="14">
        <v>5.99</v>
      </c>
      <c r="U275" s="11" t="s">
        <v>525</v>
      </c>
      <c r="V275" s="11" t="s">
        <v>420</v>
      </c>
      <c r="X275" s="11" t="s">
        <v>45</v>
      </c>
      <c r="Y275" s="11" t="s">
        <v>369</v>
      </c>
      <c r="Z275" s="11" t="s">
        <v>183</v>
      </c>
      <c r="AA275" s="12">
        <v>0.39304</v>
      </c>
      <c r="AB275" s="11" t="s">
        <v>318</v>
      </c>
      <c r="AC275" s="11" t="s">
        <v>560</v>
      </c>
      <c r="AD275" s="11" t="s">
        <v>492</v>
      </c>
      <c r="AE275" s="11" t="s">
        <v>724</v>
      </c>
      <c r="AF275" s="11" t="s">
        <v>167</v>
      </c>
      <c r="AG275" s="11" t="s">
        <v>569</v>
      </c>
      <c r="AH275" s="11" t="s">
        <v>260</v>
      </c>
      <c r="AJ275" s="11" t="s">
        <v>45</v>
      </c>
      <c r="AK275" s="11" t="s">
        <v>45</v>
      </c>
      <c r="AL275" s="11" t="s">
        <v>45</v>
      </c>
      <c r="AM275" s="11" t="s">
        <v>45</v>
      </c>
      <c r="AN275" s="11" t="s">
        <v>45</v>
      </c>
      <c r="AO275" s="11" t="s">
        <v>45</v>
      </c>
      <c r="AP275" s="11" t="s">
        <v>45</v>
      </c>
      <c r="AQ275" s="11" t="s">
        <v>45</v>
      </c>
      <c r="AR275" s="11" t="s">
        <v>45</v>
      </c>
      <c r="AS275" s="11" t="s">
        <v>45</v>
      </c>
      <c r="AT275" s="11" t="s">
        <v>45</v>
      </c>
      <c r="AU275" s="11" t="s">
        <v>45</v>
      </c>
      <c r="AV275" s="11" t="s">
        <v>45</v>
      </c>
      <c r="AW275" s="11" t="s">
        <v>45</v>
      </c>
      <c r="AX275" s="12">
        <v>1</v>
      </c>
      <c r="AY275" s="12">
        <v>0</v>
      </c>
    </row>
    <row r="276" spans="1:51">
      <c r="A276" s="11" t="s">
        <v>150</v>
      </c>
      <c r="B276" s="11" t="s">
        <v>666</v>
      </c>
      <c r="C276" s="11" t="s">
        <v>152</v>
      </c>
      <c r="D276" s="21" t="s">
        <v>667</v>
      </c>
      <c r="E276" s="11" t="s">
        <v>1113</v>
      </c>
      <c r="F276" s="25" t="s">
        <v>1109</v>
      </c>
      <c r="G276" s="23">
        <v>7316500</v>
      </c>
      <c r="H276" s="12">
        <v>1523000</v>
      </c>
      <c r="I276" s="11" t="s">
        <v>153</v>
      </c>
      <c r="J276" s="12">
        <v>129742</v>
      </c>
      <c r="K276" s="11" t="s">
        <v>668</v>
      </c>
      <c r="L276" s="13">
        <v>38166</v>
      </c>
      <c r="M276" s="13">
        <v>38194</v>
      </c>
      <c r="N276" s="12">
        <v>7</v>
      </c>
      <c r="O276" s="12">
        <v>7.75</v>
      </c>
      <c r="P276" s="12">
        <v>28</v>
      </c>
      <c r="Q276" s="12">
        <v>10</v>
      </c>
      <c r="R276" s="12">
        <v>17370</v>
      </c>
      <c r="S276" s="11" t="s">
        <v>401</v>
      </c>
      <c r="T276" s="14">
        <v>5.23</v>
      </c>
      <c r="U276" s="11" t="s">
        <v>238</v>
      </c>
      <c r="V276" s="11" t="s">
        <v>179</v>
      </c>
      <c r="X276" s="11" t="s">
        <v>45</v>
      </c>
      <c r="Y276" s="11" t="s">
        <v>231</v>
      </c>
      <c r="Z276" s="11" t="s">
        <v>570</v>
      </c>
      <c r="AA276" s="12">
        <v>7.7004000000000003E-2</v>
      </c>
      <c r="AB276" s="11" t="s">
        <v>372</v>
      </c>
      <c r="AC276" s="11" t="s">
        <v>954</v>
      </c>
      <c r="AD276" s="11" t="s">
        <v>955</v>
      </c>
      <c r="AE276" s="11" t="s">
        <v>339</v>
      </c>
      <c r="AF276" s="11" t="s">
        <v>165</v>
      </c>
      <c r="AG276" s="11" t="s">
        <v>559</v>
      </c>
      <c r="AH276" s="11" t="s">
        <v>311</v>
      </c>
      <c r="AJ276" s="11" t="s">
        <v>45</v>
      </c>
      <c r="AK276" s="11" t="s">
        <v>45</v>
      </c>
      <c r="AL276" s="11" t="s">
        <v>45</v>
      </c>
      <c r="AM276" s="11" t="s">
        <v>45</v>
      </c>
      <c r="AN276" s="11" t="s">
        <v>45</v>
      </c>
      <c r="AO276" s="11" t="s">
        <v>45</v>
      </c>
      <c r="AP276" s="11" t="s">
        <v>45</v>
      </c>
      <c r="AQ276" s="11" t="s">
        <v>45</v>
      </c>
      <c r="AR276" s="11" t="s">
        <v>45</v>
      </c>
      <c r="AS276" s="11" t="s">
        <v>45</v>
      </c>
      <c r="AT276" s="11" t="s">
        <v>45</v>
      </c>
      <c r="AU276" s="11" t="s">
        <v>45</v>
      </c>
      <c r="AV276" s="11" t="s">
        <v>45</v>
      </c>
      <c r="AW276" s="11" t="s">
        <v>45</v>
      </c>
      <c r="AX276" s="12">
        <v>1</v>
      </c>
      <c r="AY276" s="12">
        <v>0</v>
      </c>
    </row>
    <row r="277" spans="1:51">
      <c r="A277" s="11" t="s">
        <v>150</v>
      </c>
      <c r="B277" s="11" t="s">
        <v>666</v>
      </c>
      <c r="C277" s="11" t="s">
        <v>152</v>
      </c>
      <c r="D277" s="21" t="s">
        <v>667</v>
      </c>
      <c r="E277" s="11" t="s">
        <v>1113</v>
      </c>
      <c r="F277" s="25" t="s">
        <v>1109</v>
      </c>
      <c r="G277" s="23">
        <v>7316500</v>
      </c>
      <c r="H277" s="12">
        <v>1523000</v>
      </c>
      <c r="I277" s="11" t="s">
        <v>153</v>
      </c>
      <c r="J277" s="12">
        <v>130062</v>
      </c>
      <c r="K277" s="11" t="s">
        <v>668</v>
      </c>
      <c r="L277" s="13">
        <v>38194</v>
      </c>
      <c r="M277" s="13">
        <v>38229</v>
      </c>
      <c r="N277" s="12">
        <v>8</v>
      </c>
      <c r="O277" s="12">
        <v>7.75</v>
      </c>
      <c r="P277" s="12">
        <v>35</v>
      </c>
      <c r="Q277" s="12">
        <v>10</v>
      </c>
      <c r="R277" s="12">
        <v>15830</v>
      </c>
      <c r="S277" s="11" t="s">
        <v>333</v>
      </c>
      <c r="T277" s="14">
        <v>5.23</v>
      </c>
      <c r="U277" s="11" t="s">
        <v>238</v>
      </c>
      <c r="V277" s="11" t="s">
        <v>334</v>
      </c>
      <c r="X277" s="11" t="s">
        <v>45</v>
      </c>
      <c r="Y277" s="11" t="s">
        <v>219</v>
      </c>
      <c r="Z277" s="11" t="s">
        <v>203</v>
      </c>
      <c r="AA277" s="12">
        <v>5.1057999999999999E-2</v>
      </c>
      <c r="AB277" s="11" t="s">
        <v>276</v>
      </c>
      <c r="AC277" s="11" t="s">
        <v>617</v>
      </c>
      <c r="AD277" s="11" t="s">
        <v>765</v>
      </c>
      <c r="AE277" s="11" t="s">
        <v>178</v>
      </c>
      <c r="AF277" s="11" t="s">
        <v>179</v>
      </c>
      <c r="AG277" s="11" t="s">
        <v>612</v>
      </c>
      <c r="AH277" s="11" t="s">
        <v>232</v>
      </c>
      <c r="AI277" s="14">
        <v>1.25</v>
      </c>
      <c r="AJ277" s="11" t="s">
        <v>45</v>
      </c>
      <c r="AK277" s="11" t="s">
        <v>45</v>
      </c>
      <c r="AL277" s="11" t="s">
        <v>45</v>
      </c>
      <c r="AM277" s="11" t="s">
        <v>45</v>
      </c>
      <c r="AN277" s="11" t="s">
        <v>45</v>
      </c>
      <c r="AO277" s="11" t="s">
        <v>45</v>
      </c>
      <c r="AP277" s="11" t="s">
        <v>45</v>
      </c>
      <c r="AQ277" s="11" t="s">
        <v>45</v>
      </c>
      <c r="AR277" s="11" t="s">
        <v>45</v>
      </c>
      <c r="AS277" s="11" t="s">
        <v>45</v>
      </c>
      <c r="AT277" s="11" t="s">
        <v>45</v>
      </c>
      <c r="AU277" s="11" t="s">
        <v>45</v>
      </c>
      <c r="AV277" s="11" t="s">
        <v>45</v>
      </c>
      <c r="AW277" s="11" t="s">
        <v>45</v>
      </c>
      <c r="AX277" s="12">
        <v>0</v>
      </c>
      <c r="AY277" s="12">
        <v>0</v>
      </c>
    </row>
    <row r="278" spans="1:51">
      <c r="A278" s="11" t="s">
        <v>150</v>
      </c>
      <c r="B278" s="11" t="s">
        <v>666</v>
      </c>
      <c r="C278" s="11" t="s">
        <v>152</v>
      </c>
      <c r="D278" s="21" t="s">
        <v>667</v>
      </c>
      <c r="E278" s="11" t="s">
        <v>1113</v>
      </c>
      <c r="F278" s="25" t="s">
        <v>1109</v>
      </c>
      <c r="G278" s="23">
        <v>7316500</v>
      </c>
      <c r="H278" s="12">
        <v>1523000</v>
      </c>
      <c r="I278" s="11" t="s">
        <v>153</v>
      </c>
      <c r="J278" s="12">
        <v>130322</v>
      </c>
      <c r="K278" s="11" t="s">
        <v>668</v>
      </c>
      <c r="L278" s="13">
        <v>38229</v>
      </c>
      <c r="M278" s="13">
        <v>38257</v>
      </c>
      <c r="N278" s="12">
        <v>9</v>
      </c>
      <c r="O278" s="12">
        <v>7.75</v>
      </c>
      <c r="P278" s="12">
        <v>28</v>
      </c>
      <c r="Q278" s="12">
        <v>10</v>
      </c>
      <c r="R278" s="12">
        <v>14770</v>
      </c>
      <c r="S278" s="11" t="s">
        <v>185</v>
      </c>
      <c r="T278" s="14">
        <v>5.43</v>
      </c>
      <c r="U278" s="11" t="s">
        <v>207</v>
      </c>
      <c r="V278" s="11" t="s">
        <v>208</v>
      </c>
      <c r="W278" s="12">
        <v>4.0000000000000001E-3</v>
      </c>
      <c r="X278" s="11" t="s">
        <v>805</v>
      </c>
      <c r="Y278" s="11" t="s">
        <v>171</v>
      </c>
      <c r="Z278" s="11" t="s">
        <v>307</v>
      </c>
      <c r="AA278" s="12">
        <v>4.6736E-2</v>
      </c>
      <c r="AB278" s="11" t="s">
        <v>385</v>
      </c>
      <c r="AC278" s="11" t="s">
        <v>873</v>
      </c>
      <c r="AD278" s="11" t="s">
        <v>956</v>
      </c>
      <c r="AE278" s="11" t="s">
        <v>178</v>
      </c>
      <c r="AF278" s="11" t="s">
        <v>334</v>
      </c>
      <c r="AG278" s="11" t="s">
        <v>224</v>
      </c>
      <c r="AH278" s="11" t="s">
        <v>487</v>
      </c>
      <c r="AI278" s="14">
        <v>1.17</v>
      </c>
      <c r="AJ278" s="11" t="s">
        <v>45</v>
      </c>
      <c r="AK278" s="11" t="s">
        <v>45</v>
      </c>
      <c r="AL278" s="11" t="s">
        <v>45</v>
      </c>
      <c r="AM278" s="11" t="s">
        <v>45</v>
      </c>
      <c r="AN278" s="11" t="s">
        <v>45</v>
      </c>
      <c r="AO278" s="11" t="s">
        <v>45</v>
      </c>
      <c r="AP278" s="11" t="s">
        <v>45</v>
      </c>
      <c r="AQ278" s="11" t="s">
        <v>45</v>
      </c>
      <c r="AR278" s="11" t="s">
        <v>45</v>
      </c>
      <c r="AS278" s="11" t="s">
        <v>45</v>
      </c>
      <c r="AT278" s="11" t="s">
        <v>45</v>
      </c>
      <c r="AU278" s="11" t="s">
        <v>45</v>
      </c>
      <c r="AV278" s="11" t="s">
        <v>45</v>
      </c>
      <c r="AW278" s="11" t="s">
        <v>45</v>
      </c>
      <c r="AX278" s="12">
        <v>0</v>
      </c>
      <c r="AY278" s="12">
        <v>0</v>
      </c>
    </row>
    <row r="279" spans="1:51">
      <c r="A279" s="11" t="s">
        <v>150</v>
      </c>
      <c r="B279" s="11" t="s">
        <v>666</v>
      </c>
      <c r="C279" s="11" t="s">
        <v>152</v>
      </c>
      <c r="D279" s="21" t="s">
        <v>667</v>
      </c>
      <c r="E279" s="11" t="s">
        <v>1113</v>
      </c>
      <c r="F279" s="25" t="s">
        <v>1109</v>
      </c>
      <c r="G279" s="23">
        <v>7316500</v>
      </c>
      <c r="H279" s="12">
        <v>1523000</v>
      </c>
      <c r="I279" s="11" t="s">
        <v>153</v>
      </c>
      <c r="J279" s="12">
        <v>130619</v>
      </c>
      <c r="K279" s="11" t="s">
        <v>668</v>
      </c>
      <c r="L279" s="13">
        <v>38257</v>
      </c>
      <c r="M279" s="13">
        <v>38285</v>
      </c>
      <c r="N279" s="12">
        <v>10</v>
      </c>
      <c r="O279" s="12">
        <v>10.7</v>
      </c>
      <c r="P279" s="12">
        <v>28</v>
      </c>
      <c r="Q279" s="12">
        <v>10</v>
      </c>
      <c r="R279" s="12">
        <v>8290</v>
      </c>
      <c r="S279" s="11" t="s">
        <v>537</v>
      </c>
      <c r="T279" s="14">
        <v>5.52</v>
      </c>
      <c r="U279" s="11" t="s">
        <v>440</v>
      </c>
      <c r="V279" s="11" t="s">
        <v>274</v>
      </c>
      <c r="X279" s="11" t="s">
        <v>45</v>
      </c>
      <c r="Y279" s="11" t="s">
        <v>182</v>
      </c>
      <c r="Z279" s="11" t="s">
        <v>341</v>
      </c>
      <c r="AA279" s="12">
        <v>5.1221999999999997E-2</v>
      </c>
      <c r="AB279" s="11" t="s">
        <v>243</v>
      </c>
      <c r="AC279" s="11" t="s">
        <v>298</v>
      </c>
      <c r="AD279" s="11" t="s">
        <v>276</v>
      </c>
      <c r="AE279" s="11" t="s">
        <v>525</v>
      </c>
      <c r="AF279" s="11" t="s">
        <v>222</v>
      </c>
      <c r="AG279" s="11" t="s">
        <v>304</v>
      </c>
      <c r="AH279" s="11" t="s">
        <v>729</v>
      </c>
      <c r="AI279" s="14">
        <v>0.56000000000000005</v>
      </c>
      <c r="AJ279" s="11" t="s">
        <v>45</v>
      </c>
      <c r="AK279" s="11" t="s">
        <v>45</v>
      </c>
      <c r="AL279" s="11" t="s">
        <v>45</v>
      </c>
      <c r="AM279" s="11" t="s">
        <v>45</v>
      </c>
      <c r="AN279" s="11" t="s">
        <v>45</v>
      </c>
      <c r="AO279" s="11" t="s">
        <v>45</v>
      </c>
      <c r="AP279" s="11" t="s">
        <v>45</v>
      </c>
      <c r="AQ279" s="11" t="s">
        <v>45</v>
      </c>
      <c r="AR279" s="11" t="s">
        <v>45</v>
      </c>
      <c r="AS279" s="11" t="s">
        <v>45</v>
      </c>
      <c r="AT279" s="11" t="s">
        <v>45</v>
      </c>
      <c r="AU279" s="11" t="s">
        <v>45</v>
      </c>
      <c r="AV279" s="11" t="s">
        <v>45</v>
      </c>
      <c r="AW279" s="11" t="s">
        <v>45</v>
      </c>
      <c r="AX279" s="12">
        <v>0</v>
      </c>
      <c r="AY279" s="12">
        <v>2</v>
      </c>
    </row>
    <row r="280" spans="1:51">
      <c r="A280" s="11" t="s">
        <v>150</v>
      </c>
      <c r="B280" s="11" t="s">
        <v>666</v>
      </c>
      <c r="C280" s="11" t="s">
        <v>152</v>
      </c>
      <c r="D280" s="21" t="s">
        <v>667</v>
      </c>
      <c r="E280" s="11" t="s">
        <v>1113</v>
      </c>
      <c r="F280" s="25" t="s">
        <v>1109</v>
      </c>
      <c r="G280" s="23">
        <v>7316500</v>
      </c>
      <c r="H280" s="12">
        <v>1523000</v>
      </c>
      <c r="I280" s="11" t="s">
        <v>153</v>
      </c>
      <c r="J280" s="12">
        <v>130947</v>
      </c>
      <c r="K280" s="11" t="s">
        <v>668</v>
      </c>
      <c r="L280" s="13">
        <v>38285</v>
      </c>
      <c r="M280" s="13">
        <v>38320</v>
      </c>
      <c r="N280" s="12">
        <v>11</v>
      </c>
      <c r="O280" s="12">
        <v>10.7</v>
      </c>
      <c r="P280" s="12">
        <v>35</v>
      </c>
      <c r="Q280" s="12">
        <v>10</v>
      </c>
      <c r="R280" s="12">
        <v>9910</v>
      </c>
      <c r="S280" s="11" t="s">
        <v>282</v>
      </c>
      <c r="T280" s="14">
        <v>5.22</v>
      </c>
      <c r="U280" s="11" t="s">
        <v>238</v>
      </c>
      <c r="V280" s="11" t="s">
        <v>157</v>
      </c>
      <c r="W280" s="12">
        <v>8.0000000000000002E-3</v>
      </c>
      <c r="X280" s="11" t="s">
        <v>415</v>
      </c>
      <c r="Y280" s="11" t="s">
        <v>219</v>
      </c>
      <c r="Z280" s="11" t="s">
        <v>257</v>
      </c>
      <c r="AA280" s="12">
        <v>2.9343999999999999E-2</v>
      </c>
      <c r="AB280" s="11" t="s">
        <v>260</v>
      </c>
      <c r="AC280" s="11" t="s">
        <v>643</v>
      </c>
      <c r="AD280" s="11" t="s">
        <v>957</v>
      </c>
      <c r="AE280" s="11" t="s">
        <v>525</v>
      </c>
      <c r="AF280" s="11" t="s">
        <v>245</v>
      </c>
      <c r="AG280" s="11" t="s">
        <v>304</v>
      </c>
      <c r="AH280" s="11" t="s">
        <v>918</v>
      </c>
      <c r="AI280" s="14">
        <v>1.0489999999999999</v>
      </c>
      <c r="AJ280" s="11" t="s">
        <v>45</v>
      </c>
      <c r="AK280" s="11" t="s">
        <v>45</v>
      </c>
      <c r="AL280" s="11" t="s">
        <v>45</v>
      </c>
      <c r="AM280" s="11" t="s">
        <v>45</v>
      </c>
      <c r="AN280" s="11" t="s">
        <v>45</v>
      </c>
      <c r="AO280" s="11" t="s">
        <v>45</v>
      </c>
      <c r="AP280" s="11" t="s">
        <v>45</v>
      </c>
      <c r="AQ280" s="11" t="s">
        <v>45</v>
      </c>
      <c r="AR280" s="11" t="s">
        <v>45</v>
      </c>
      <c r="AS280" s="11" t="s">
        <v>45</v>
      </c>
      <c r="AT280" s="11" t="s">
        <v>45</v>
      </c>
      <c r="AU280" s="11" t="s">
        <v>45</v>
      </c>
      <c r="AV280" s="11" t="s">
        <v>45</v>
      </c>
      <c r="AW280" s="11" t="s">
        <v>45</v>
      </c>
      <c r="AX280" s="12">
        <v>0</v>
      </c>
      <c r="AY280" s="12">
        <v>2</v>
      </c>
    </row>
    <row r="281" spans="1:51">
      <c r="A281" s="11" t="s">
        <v>150</v>
      </c>
      <c r="B281" s="11" t="s">
        <v>666</v>
      </c>
      <c r="C281" s="11" t="s">
        <v>152</v>
      </c>
      <c r="D281" s="21" t="s">
        <v>667</v>
      </c>
      <c r="E281" s="11" t="s">
        <v>1113</v>
      </c>
      <c r="F281" s="25" t="s">
        <v>1109</v>
      </c>
      <c r="G281" s="23">
        <v>7316500</v>
      </c>
      <c r="H281" s="12">
        <v>1523000</v>
      </c>
      <c r="I281" s="11" t="s">
        <v>153</v>
      </c>
      <c r="J281" s="12">
        <v>131055</v>
      </c>
      <c r="K281" s="11" t="s">
        <v>668</v>
      </c>
      <c r="L281" s="13">
        <v>38320</v>
      </c>
      <c r="M281" s="13">
        <v>38360</v>
      </c>
      <c r="N281" s="12">
        <v>12</v>
      </c>
      <c r="O281" s="12">
        <v>10.7</v>
      </c>
      <c r="P281" s="12">
        <v>40</v>
      </c>
      <c r="Q281" s="12">
        <v>10</v>
      </c>
      <c r="R281" s="12">
        <v>250</v>
      </c>
      <c r="S281" s="11" t="s">
        <v>274</v>
      </c>
      <c r="T281" s="14">
        <v>5.19</v>
      </c>
      <c r="U281" s="11" t="s">
        <v>238</v>
      </c>
      <c r="V281" s="11" t="s">
        <v>420</v>
      </c>
      <c r="W281" s="12">
        <v>1E-3</v>
      </c>
      <c r="X281" s="11" t="s">
        <v>420</v>
      </c>
      <c r="Y281" s="11" t="s">
        <v>182</v>
      </c>
      <c r="Z281" s="11" t="s">
        <v>420</v>
      </c>
      <c r="AA281" s="12">
        <v>2.7660000000000001E-2</v>
      </c>
      <c r="AB281" s="11" t="s">
        <v>420</v>
      </c>
      <c r="AC281" s="11" t="s">
        <v>513</v>
      </c>
      <c r="AD281" s="11" t="s">
        <v>334</v>
      </c>
      <c r="AE281" s="11" t="s">
        <v>384</v>
      </c>
      <c r="AF281" s="11" t="s">
        <v>420</v>
      </c>
      <c r="AG281" s="11" t="s">
        <v>304</v>
      </c>
      <c r="AH281" s="11" t="s">
        <v>804</v>
      </c>
      <c r="AI281" s="14">
        <v>0.70299999999999996</v>
      </c>
      <c r="AJ281" s="11" t="s">
        <v>45</v>
      </c>
      <c r="AK281" s="11" t="s">
        <v>45</v>
      </c>
      <c r="AL281" s="11" t="s">
        <v>45</v>
      </c>
      <c r="AM281" s="11" t="s">
        <v>45</v>
      </c>
      <c r="AN281" s="11" t="s">
        <v>45</v>
      </c>
      <c r="AO281" s="11" t="s">
        <v>45</v>
      </c>
      <c r="AP281" s="11" t="s">
        <v>45</v>
      </c>
      <c r="AQ281" s="11" t="s">
        <v>45</v>
      </c>
      <c r="AR281" s="11" t="s">
        <v>45</v>
      </c>
      <c r="AS281" s="11" t="s">
        <v>45</v>
      </c>
      <c r="AT281" s="11" t="s">
        <v>45</v>
      </c>
      <c r="AU281" s="11" t="s">
        <v>45</v>
      </c>
      <c r="AV281" s="11" t="s">
        <v>45</v>
      </c>
      <c r="AW281" s="11" t="s">
        <v>45</v>
      </c>
      <c r="AX281" s="12">
        <v>0</v>
      </c>
      <c r="AY281" s="12">
        <v>1</v>
      </c>
    </row>
    <row r="282" spans="1:51">
      <c r="A282" s="11" t="s">
        <v>150</v>
      </c>
      <c r="B282" s="11" t="s">
        <v>666</v>
      </c>
      <c r="C282" s="11" t="s">
        <v>152</v>
      </c>
      <c r="D282" s="21" t="s">
        <v>667</v>
      </c>
      <c r="E282" s="11" t="s">
        <v>1113</v>
      </c>
      <c r="F282" s="25" t="s">
        <v>1109</v>
      </c>
      <c r="G282" s="23">
        <v>7316500</v>
      </c>
      <c r="H282" s="12">
        <v>1523000</v>
      </c>
      <c r="I282" s="11" t="s">
        <v>153</v>
      </c>
      <c r="J282" s="12">
        <v>131183</v>
      </c>
      <c r="K282" s="11" t="s">
        <v>668</v>
      </c>
      <c r="L282" s="13">
        <v>38362</v>
      </c>
      <c r="M282" s="13">
        <v>38383</v>
      </c>
      <c r="N282" s="12">
        <v>1</v>
      </c>
      <c r="O282" s="12">
        <v>10.7</v>
      </c>
      <c r="P282" s="12">
        <v>21</v>
      </c>
      <c r="Q282" s="12">
        <v>10</v>
      </c>
      <c r="R282" s="12">
        <v>17630</v>
      </c>
      <c r="S282" s="11" t="s">
        <v>187</v>
      </c>
      <c r="T282" s="14">
        <v>5.15</v>
      </c>
      <c r="U282" s="11" t="s">
        <v>178</v>
      </c>
      <c r="V282" s="11" t="s">
        <v>208</v>
      </c>
      <c r="W282" s="12">
        <v>0</v>
      </c>
      <c r="X282" s="11" t="s">
        <v>420</v>
      </c>
      <c r="Y282" s="11" t="s">
        <v>171</v>
      </c>
      <c r="Z282" s="11" t="s">
        <v>161</v>
      </c>
      <c r="AA282" s="12">
        <v>2.0402E-2</v>
      </c>
      <c r="AB282" s="11" t="s">
        <v>205</v>
      </c>
      <c r="AC282" s="11" t="s">
        <v>848</v>
      </c>
      <c r="AD282" s="11" t="s">
        <v>958</v>
      </c>
      <c r="AE282" s="11" t="s">
        <v>774</v>
      </c>
      <c r="AF282" s="11" t="s">
        <v>220</v>
      </c>
      <c r="AG282" s="11" t="s">
        <v>304</v>
      </c>
      <c r="AH282" s="11" t="s">
        <v>959</v>
      </c>
      <c r="AI282" s="14">
        <v>1.2629999999999999</v>
      </c>
      <c r="AJ282" s="11" t="s">
        <v>45</v>
      </c>
      <c r="AK282" s="11" t="s">
        <v>45</v>
      </c>
      <c r="AL282" s="11" t="s">
        <v>45</v>
      </c>
      <c r="AM282" s="11" t="s">
        <v>45</v>
      </c>
      <c r="AN282" s="11" t="s">
        <v>45</v>
      </c>
      <c r="AO282" s="11" t="s">
        <v>45</v>
      </c>
      <c r="AP282" s="11" t="s">
        <v>45</v>
      </c>
      <c r="AQ282" s="11" t="s">
        <v>45</v>
      </c>
      <c r="AR282" s="11" t="s">
        <v>45</v>
      </c>
      <c r="AS282" s="11" t="s">
        <v>45</v>
      </c>
      <c r="AT282" s="11" t="s">
        <v>45</v>
      </c>
      <c r="AU282" s="11" t="s">
        <v>45</v>
      </c>
      <c r="AV282" s="11" t="s">
        <v>45</v>
      </c>
      <c r="AW282" s="11" t="s">
        <v>45</v>
      </c>
      <c r="AX282" s="12">
        <v>0</v>
      </c>
      <c r="AY282" s="12">
        <v>1</v>
      </c>
    </row>
    <row r="283" spans="1:51">
      <c r="A283" s="11" t="s">
        <v>150</v>
      </c>
      <c r="B283" s="11" t="s">
        <v>666</v>
      </c>
      <c r="C283" s="11" t="s">
        <v>152</v>
      </c>
      <c r="D283" s="21" t="s">
        <v>667</v>
      </c>
      <c r="E283" s="11" t="s">
        <v>1113</v>
      </c>
      <c r="F283" s="25" t="s">
        <v>1109</v>
      </c>
      <c r="G283" s="23">
        <v>7316500</v>
      </c>
      <c r="H283" s="12">
        <v>1523000</v>
      </c>
      <c r="I283" s="11" t="s">
        <v>153</v>
      </c>
      <c r="J283" s="12">
        <v>131359</v>
      </c>
      <c r="K283" s="11" t="s">
        <v>668</v>
      </c>
      <c r="L283" s="13">
        <v>38383</v>
      </c>
      <c r="M283" s="13">
        <v>38411</v>
      </c>
      <c r="N283" s="12">
        <v>2</v>
      </c>
      <c r="O283" s="12">
        <v>10.7</v>
      </c>
      <c r="P283" s="12">
        <v>28</v>
      </c>
      <c r="Q283" s="12">
        <v>10</v>
      </c>
      <c r="R283" s="12">
        <v>5990</v>
      </c>
      <c r="S283" s="11" t="s">
        <v>165</v>
      </c>
      <c r="T283" s="14">
        <v>5.2</v>
      </c>
      <c r="U283" s="11" t="s">
        <v>238</v>
      </c>
      <c r="V283" s="11" t="s">
        <v>274</v>
      </c>
      <c r="W283" s="12">
        <v>2.5999999999999999E-2</v>
      </c>
      <c r="X283" s="11" t="s">
        <v>960</v>
      </c>
      <c r="Y283" s="11" t="s">
        <v>210</v>
      </c>
      <c r="Z283" s="11" t="s">
        <v>537</v>
      </c>
      <c r="AA283" s="12">
        <v>8.8718000000000005E-2</v>
      </c>
      <c r="AB283" s="11" t="s">
        <v>273</v>
      </c>
      <c r="AC283" s="11" t="s">
        <v>961</v>
      </c>
      <c r="AD283" s="11" t="s">
        <v>447</v>
      </c>
      <c r="AE283" s="11" t="s">
        <v>389</v>
      </c>
      <c r="AF283" s="11" t="s">
        <v>179</v>
      </c>
      <c r="AG283" s="11" t="s">
        <v>472</v>
      </c>
      <c r="AH283" s="11" t="s">
        <v>179</v>
      </c>
      <c r="AI283" s="14">
        <v>1.4610000000000001</v>
      </c>
      <c r="AJ283" s="11" t="s">
        <v>45</v>
      </c>
      <c r="AK283" s="11" t="s">
        <v>45</v>
      </c>
      <c r="AL283" s="11" t="s">
        <v>45</v>
      </c>
      <c r="AM283" s="11" t="s">
        <v>45</v>
      </c>
      <c r="AN283" s="11" t="s">
        <v>45</v>
      </c>
      <c r="AO283" s="11" t="s">
        <v>45</v>
      </c>
      <c r="AP283" s="11" t="s">
        <v>45</v>
      </c>
      <c r="AQ283" s="11" t="s">
        <v>45</v>
      </c>
      <c r="AR283" s="11" t="s">
        <v>45</v>
      </c>
      <c r="AS283" s="11" t="s">
        <v>45</v>
      </c>
      <c r="AT283" s="11" t="s">
        <v>45</v>
      </c>
      <c r="AU283" s="11" t="s">
        <v>45</v>
      </c>
      <c r="AV283" s="11" t="s">
        <v>45</v>
      </c>
      <c r="AW283" s="11" t="s">
        <v>45</v>
      </c>
      <c r="AX283" s="12">
        <v>0</v>
      </c>
      <c r="AY283" s="12">
        <v>0</v>
      </c>
    </row>
    <row r="284" spans="1:51">
      <c r="A284" s="11" t="s">
        <v>150</v>
      </c>
      <c r="B284" s="11" t="s">
        <v>666</v>
      </c>
      <c r="C284" s="11" t="s">
        <v>152</v>
      </c>
      <c r="D284" s="21" t="s">
        <v>667</v>
      </c>
      <c r="E284" s="11" t="s">
        <v>1113</v>
      </c>
      <c r="F284" s="25" t="s">
        <v>1109</v>
      </c>
      <c r="G284" s="23">
        <v>7316500</v>
      </c>
      <c r="H284" s="12">
        <v>1523000</v>
      </c>
      <c r="I284" s="11" t="s">
        <v>153</v>
      </c>
      <c r="J284" s="12">
        <v>131558</v>
      </c>
      <c r="K284" s="11" t="s">
        <v>668</v>
      </c>
      <c r="L284" s="13">
        <v>38411</v>
      </c>
      <c r="M284" s="13">
        <v>38440</v>
      </c>
      <c r="N284" s="12">
        <v>3</v>
      </c>
      <c r="O284" s="12">
        <v>10.7</v>
      </c>
      <c r="P284" s="12">
        <v>29</v>
      </c>
      <c r="Q284" s="12">
        <v>10</v>
      </c>
      <c r="R284" s="12">
        <v>2730</v>
      </c>
      <c r="S284" s="11" t="s">
        <v>260</v>
      </c>
      <c r="T284" s="14">
        <v>5.54</v>
      </c>
      <c r="U284" s="11" t="s">
        <v>440</v>
      </c>
      <c r="V284" s="11" t="s">
        <v>420</v>
      </c>
      <c r="W284" s="12">
        <v>0.14199999999999999</v>
      </c>
      <c r="X284" s="11" t="s">
        <v>962</v>
      </c>
      <c r="Y284" s="11" t="s">
        <v>463</v>
      </c>
      <c r="Z284" s="11" t="s">
        <v>232</v>
      </c>
      <c r="AA284" s="12">
        <v>0.44169799999999998</v>
      </c>
      <c r="AB284" s="11" t="s">
        <v>408</v>
      </c>
      <c r="AC284" s="11" t="s">
        <v>963</v>
      </c>
      <c r="AD284" s="11" t="s">
        <v>964</v>
      </c>
      <c r="AE284" s="11" t="s">
        <v>525</v>
      </c>
      <c r="AF284" s="11" t="s">
        <v>171</v>
      </c>
      <c r="AG284" s="11" t="s">
        <v>304</v>
      </c>
      <c r="AH284" s="11" t="s">
        <v>965</v>
      </c>
      <c r="AI284" s="14">
        <v>6.33</v>
      </c>
      <c r="AJ284" s="11" t="s">
        <v>45</v>
      </c>
      <c r="AK284" s="11" t="s">
        <v>45</v>
      </c>
      <c r="AL284" s="11" t="s">
        <v>45</v>
      </c>
      <c r="AM284" s="11" t="s">
        <v>45</v>
      </c>
      <c r="AN284" s="11" t="s">
        <v>45</v>
      </c>
      <c r="AO284" s="11" t="s">
        <v>45</v>
      </c>
      <c r="AP284" s="11" t="s">
        <v>45</v>
      </c>
      <c r="AQ284" s="11" t="s">
        <v>45</v>
      </c>
      <c r="AR284" s="11" t="s">
        <v>45</v>
      </c>
      <c r="AS284" s="11" t="s">
        <v>45</v>
      </c>
      <c r="AT284" s="11" t="s">
        <v>45</v>
      </c>
      <c r="AU284" s="11" t="s">
        <v>45</v>
      </c>
      <c r="AV284" s="11" t="s">
        <v>45</v>
      </c>
      <c r="AW284" s="11" t="s">
        <v>45</v>
      </c>
      <c r="AX284" s="12">
        <v>0</v>
      </c>
      <c r="AY284" s="12">
        <v>2</v>
      </c>
    </row>
    <row r="285" spans="1:51">
      <c r="A285" s="11" t="s">
        <v>150</v>
      </c>
      <c r="B285" s="11" t="s">
        <v>666</v>
      </c>
      <c r="C285" s="11" t="s">
        <v>152</v>
      </c>
      <c r="D285" s="21" t="s">
        <v>667</v>
      </c>
      <c r="E285" s="11" t="s">
        <v>1113</v>
      </c>
      <c r="F285" s="25" t="s">
        <v>1109</v>
      </c>
      <c r="G285" s="23">
        <v>7316500</v>
      </c>
      <c r="H285" s="12">
        <v>1523000</v>
      </c>
      <c r="I285" s="11" t="s">
        <v>153</v>
      </c>
      <c r="J285" s="12">
        <v>131778</v>
      </c>
      <c r="K285" s="11" t="s">
        <v>668</v>
      </c>
      <c r="L285" s="13">
        <v>38440</v>
      </c>
      <c r="M285" s="13">
        <v>38467</v>
      </c>
      <c r="N285" s="12">
        <v>4</v>
      </c>
      <c r="O285" s="12">
        <v>10.7</v>
      </c>
      <c r="P285" s="12">
        <v>27</v>
      </c>
      <c r="Q285" s="12">
        <v>10</v>
      </c>
      <c r="R285" s="12">
        <v>1660</v>
      </c>
      <c r="S285" s="11" t="s">
        <v>334</v>
      </c>
      <c r="T285" s="14">
        <v>4.9800000000000004</v>
      </c>
      <c r="U285" s="11" t="s">
        <v>304</v>
      </c>
      <c r="V285" s="11" t="s">
        <v>420</v>
      </c>
      <c r="X285" s="11" t="s">
        <v>45</v>
      </c>
      <c r="Y285" s="11" t="s">
        <v>222</v>
      </c>
      <c r="Z285" s="11" t="s">
        <v>552</v>
      </c>
      <c r="AA285" s="12">
        <v>0.140372</v>
      </c>
      <c r="AB285" s="11" t="s">
        <v>189</v>
      </c>
      <c r="AC285" s="11" t="s">
        <v>966</v>
      </c>
      <c r="AD285" s="11" t="s">
        <v>603</v>
      </c>
      <c r="AE285" s="11" t="s">
        <v>479</v>
      </c>
      <c r="AF285" s="11" t="s">
        <v>230</v>
      </c>
      <c r="AG285" s="11" t="s">
        <v>304</v>
      </c>
      <c r="AH285" s="11" t="s">
        <v>878</v>
      </c>
      <c r="AI285" s="14">
        <v>3.63</v>
      </c>
      <c r="AJ285" s="11" t="s">
        <v>45</v>
      </c>
      <c r="AK285" s="11" t="s">
        <v>45</v>
      </c>
      <c r="AL285" s="11" t="s">
        <v>45</v>
      </c>
      <c r="AM285" s="11" t="s">
        <v>45</v>
      </c>
      <c r="AN285" s="11" t="s">
        <v>45</v>
      </c>
      <c r="AO285" s="11" t="s">
        <v>45</v>
      </c>
      <c r="AP285" s="11" t="s">
        <v>45</v>
      </c>
      <c r="AQ285" s="11" t="s">
        <v>45</v>
      </c>
      <c r="AR285" s="11" t="s">
        <v>45</v>
      </c>
      <c r="AS285" s="11" t="s">
        <v>45</v>
      </c>
      <c r="AT285" s="11" t="s">
        <v>45</v>
      </c>
      <c r="AU285" s="11" t="s">
        <v>45</v>
      </c>
      <c r="AV285" s="11" t="s">
        <v>45</v>
      </c>
      <c r="AW285" s="11" t="s">
        <v>45</v>
      </c>
      <c r="AX285" s="12">
        <v>0</v>
      </c>
      <c r="AY285" s="12">
        <v>1</v>
      </c>
    </row>
    <row r="286" spans="1:51">
      <c r="A286" s="11" t="s">
        <v>150</v>
      </c>
      <c r="B286" s="11" t="s">
        <v>666</v>
      </c>
      <c r="C286" s="11" t="s">
        <v>152</v>
      </c>
      <c r="D286" s="21" t="s">
        <v>667</v>
      </c>
      <c r="E286" s="11" t="s">
        <v>1113</v>
      </c>
      <c r="F286" s="25" t="s">
        <v>1109</v>
      </c>
      <c r="G286" s="23">
        <v>7316500</v>
      </c>
      <c r="H286" s="12">
        <v>1523000</v>
      </c>
      <c r="I286" s="11" t="s">
        <v>153</v>
      </c>
      <c r="J286" s="12">
        <v>132033</v>
      </c>
      <c r="K286" s="11" t="s">
        <v>668</v>
      </c>
      <c r="L286" s="13">
        <v>38467</v>
      </c>
      <c r="M286" s="13">
        <v>38495</v>
      </c>
      <c r="N286" s="12">
        <v>5</v>
      </c>
      <c r="O286" s="12">
        <v>7.75</v>
      </c>
      <c r="P286" s="12">
        <v>28</v>
      </c>
      <c r="Q286" s="12">
        <v>10</v>
      </c>
      <c r="R286" s="12">
        <v>9190</v>
      </c>
      <c r="S286" s="11" t="s">
        <v>187</v>
      </c>
      <c r="T286" s="14">
        <v>5.44</v>
      </c>
      <c r="U286" s="11" t="s">
        <v>207</v>
      </c>
      <c r="V286" s="11" t="s">
        <v>157</v>
      </c>
      <c r="W286" s="12">
        <v>0.02</v>
      </c>
      <c r="X286" s="11" t="s">
        <v>818</v>
      </c>
      <c r="Y286" s="11" t="s">
        <v>197</v>
      </c>
      <c r="Z286" s="11" t="s">
        <v>216</v>
      </c>
      <c r="AA286" s="12">
        <v>9.9776000000000004E-2</v>
      </c>
      <c r="AB286" s="11" t="s">
        <v>187</v>
      </c>
      <c r="AC286" s="11" t="s">
        <v>693</v>
      </c>
      <c r="AD286" s="11" t="s">
        <v>967</v>
      </c>
      <c r="AE286" s="11" t="s">
        <v>525</v>
      </c>
      <c r="AF286" s="11" t="s">
        <v>420</v>
      </c>
      <c r="AG286" s="11" t="s">
        <v>544</v>
      </c>
      <c r="AH286" s="11" t="s">
        <v>243</v>
      </c>
      <c r="AI286" s="14">
        <v>2.2360000000000002</v>
      </c>
      <c r="AJ286" s="11" t="s">
        <v>45</v>
      </c>
      <c r="AK286" s="11" t="s">
        <v>45</v>
      </c>
      <c r="AL286" s="11" t="s">
        <v>45</v>
      </c>
      <c r="AM286" s="11" t="s">
        <v>45</v>
      </c>
      <c r="AN286" s="11" t="s">
        <v>45</v>
      </c>
      <c r="AO286" s="11" t="s">
        <v>45</v>
      </c>
      <c r="AP286" s="11" t="s">
        <v>45</v>
      </c>
      <c r="AQ286" s="11" t="s">
        <v>45</v>
      </c>
      <c r="AR286" s="11" t="s">
        <v>45</v>
      </c>
      <c r="AS286" s="11" t="s">
        <v>45</v>
      </c>
      <c r="AT286" s="11" t="s">
        <v>45</v>
      </c>
      <c r="AU286" s="11" t="s">
        <v>45</v>
      </c>
      <c r="AV286" s="11" t="s">
        <v>45</v>
      </c>
      <c r="AW286" s="11" t="s">
        <v>45</v>
      </c>
      <c r="AX286" s="12">
        <v>0</v>
      </c>
      <c r="AY286" s="12">
        <v>0</v>
      </c>
    </row>
    <row r="287" spans="1:51">
      <c r="A287" s="11" t="s">
        <v>150</v>
      </c>
      <c r="B287" s="11" t="s">
        <v>666</v>
      </c>
      <c r="C287" s="11" t="s">
        <v>152</v>
      </c>
      <c r="D287" s="21" t="s">
        <v>667</v>
      </c>
      <c r="E287" s="11" t="s">
        <v>1113</v>
      </c>
      <c r="F287" s="25" t="s">
        <v>1109</v>
      </c>
      <c r="G287" s="23">
        <v>7316500</v>
      </c>
      <c r="H287" s="12">
        <v>1523000</v>
      </c>
      <c r="I287" s="11" t="s">
        <v>153</v>
      </c>
      <c r="J287" s="12">
        <v>132313</v>
      </c>
      <c r="K287" s="11" t="s">
        <v>668</v>
      </c>
      <c r="L287" s="13">
        <v>38495</v>
      </c>
      <c r="M287" s="13">
        <v>38530</v>
      </c>
      <c r="N287" s="12">
        <v>6</v>
      </c>
      <c r="O287" s="12">
        <v>7.75</v>
      </c>
      <c r="P287" s="12">
        <v>35</v>
      </c>
      <c r="Q287" s="12">
        <v>10</v>
      </c>
      <c r="R287" s="12">
        <v>14270</v>
      </c>
      <c r="S287" s="11" t="s">
        <v>299</v>
      </c>
      <c r="T287" s="14">
        <v>5.17</v>
      </c>
      <c r="U287" s="11" t="s">
        <v>178</v>
      </c>
      <c r="V287" s="11" t="s">
        <v>334</v>
      </c>
      <c r="W287" s="12">
        <v>0</v>
      </c>
      <c r="X287" s="11" t="s">
        <v>420</v>
      </c>
      <c r="Y287" s="11" t="s">
        <v>363</v>
      </c>
      <c r="Z287" s="11" t="s">
        <v>523</v>
      </c>
      <c r="AA287" s="12">
        <v>0.13043199999999999</v>
      </c>
      <c r="AB287" s="11" t="s">
        <v>700</v>
      </c>
      <c r="AC287" s="11" t="s">
        <v>769</v>
      </c>
      <c r="AD287" s="11" t="s">
        <v>968</v>
      </c>
      <c r="AE287" s="11" t="s">
        <v>244</v>
      </c>
      <c r="AF287" s="11" t="s">
        <v>165</v>
      </c>
      <c r="AG287" s="11" t="s">
        <v>244</v>
      </c>
      <c r="AH287" s="11" t="s">
        <v>165</v>
      </c>
      <c r="AI287" s="14">
        <v>1.4830000000000001</v>
      </c>
      <c r="AJ287" s="11" t="s">
        <v>45</v>
      </c>
      <c r="AK287" s="11" t="s">
        <v>45</v>
      </c>
      <c r="AL287" s="11" t="s">
        <v>45</v>
      </c>
      <c r="AM287" s="11" t="s">
        <v>45</v>
      </c>
      <c r="AN287" s="11" t="s">
        <v>45</v>
      </c>
      <c r="AO287" s="11" t="s">
        <v>45</v>
      </c>
      <c r="AP287" s="11" t="s">
        <v>45</v>
      </c>
      <c r="AQ287" s="11" t="s">
        <v>45</v>
      </c>
      <c r="AR287" s="11" t="s">
        <v>45</v>
      </c>
      <c r="AS287" s="11" t="s">
        <v>45</v>
      </c>
      <c r="AT287" s="11" t="s">
        <v>45</v>
      </c>
      <c r="AU287" s="11" t="s">
        <v>45</v>
      </c>
      <c r="AV287" s="11" t="s">
        <v>45</v>
      </c>
      <c r="AW287" s="11" t="s">
        <v>45</v>
      </c>
      <c r="AX287" s="12">
        <v>0</v>
      </c>
      <c r="AY287" s="12">
        <v>0</v>
      </c>
    </row>
    <row r="288" spans="1:51">
      <c r="A288" s="11" t="s">
        <v>150</v>
      </c>
      <c r="B288" s="11" t="s">
        <v>666</v>
      </c>
      <c r="C288" s="11" t="s">
        <v>152</v>
      </c>
      <c r="D288" s="21" t="s">
        <v>667</v>
      </c>
      <c r="E288" s="11" t="s">
        <v>1113</v>
      </c>
      <c r="F288" s="25" t="s">
        <v>1109</v>
      </c>
      <c r="G288" s="23">
        <v>7316500</v>
      </c>
      <c r="H288" s="12">
        <v>1523000</v>
      </c>
      <c r="I288" s="11" t="s">
        <v>153</v>
      </c>
      <c r="J288" s="12">
        <v>7206575</v>
      </c>
      <c r="K288" s="11" t="s">
        <v>668</v>
      </c>
      <c r="L288" s="13">
        <v>38530</v>
      </c>
      <c r="M288" s="13">
        <v>38558</v>
      </c>
      <c r="N288" s="12">
        <v>7</v>
      </c>
      <c r="O288" s="12">
        <v>7.75</v>
      </c>
      <c r="P288" s="12">
        <v>28</v>
      </c>
      <c r="Q288" s="12">
        <v>10</v>
      </c>
      <c r="R288" s="12">
        <v>8390</v>
      </c>
      <c r="S288" s="11" t="s">
        <v>332</v>
      </c>
      <c r="T288" s="14">
        <v>5.5</v>
      </c>
      <c r="U288" s="11" t="s">
        <v>440</v>
      </c>
      <c r="V288" s="11" t="s">
        <v>274</v>
      </c>
      <c r="W288" s="12">
        <v>2.1000000000000001E-2</v>
      </c>
      <c r="X288" s="11" t="s">
        <v>969</v>
      </c>
      <c r="Y288" s="11" t="s">
        <v>231</v>
      </c>
      <c r="Z288" s="11" t="s">
        <v>361</v>
      </c>
      <c r="AA288" s="12">
        <v>0.120894</v>
      </c>
      <c r="AB288" s="11" t="s">
        <v>251</v>
      </c>
      <c r="AC288" s="11" t="s">
        <v>827</v>
      </c>
      <c r="AD288" s="11" t="s">
        <v>707</v>
      </c>
      <c r="AE288" s="11" t="s">
        <v>525</v>
      </c>
      <c r="AF288" s="11" t="s">
        <v>420</v>
      </c>
      <c r="AG288" s="11" t="s">
        <v>304</v>
      </c>
      <c r="AH288" s="11" t="s">
        <v>230</v>
      </c>
      <c r="AI288" s="14">
        <v>1.77</v>
      </c>
      <c r="AJ288" s="11" t="s">
        <v>45</v>
      </c>
      <c r="AK288" s="11" t="s">
        <v>45</v>
      </c>
      <c r="AL288" s="11" t="s">
        <v>45</v>
      </c>
      <c r="AM288" s="11" t="s">
        <v>45</v>
      </c>
      <c r="AN288" s="11" t="s">
        <v>45</v>
      </c>
      <c r="AO288" s="11" t="s">
        <v>45</v>
      </c>
      <c r="AP288" s="11" t="s">
        <v>45</v>
      </c>
      <c r="AQ288" s="11" t="s">
        <v>45</v>
      </c>
      <c r="AR288" s="11" t="s">
        <v>45</v>
      </c>
      <c r="AS288" s="11" t="s">
        <v>45</v>
      </c>
      <c r="AT288" s="11" t="s">
        <v>45</v>
      </c>
      <c r="AU288" s="11" t="s">
        <v>45</v>
      </c>
      <c r="AV288" s="11" t="s">
        <v>45</v>
      </c>
      <c r="AW288" s="11" t="s">
        <v>45</v>
      </c>
      <c r="AX288" s="12">
        <v>11</v>
      </c>
      <c r="AY288" s="12">
        <v>0</v>
      </c>
    </row>
    <row r="289" spans="1:51">
      <c r="A289" s="11" t="s">
        <v>150</v>
      </c>
      <c r="B289" s="11" t="s">
        <v>666</v>
      </c>
      <c r="C289" s="11" t="s">
        <v>152</v>
      </c>
      <c r="D289" s="21" t="s">
        <v>667</v>
      </c>
      <c r="E289" s="11" t="s">
        <v>1113</v>
      </c>
      <c r="F289" s="25" t="s">
        <v>1109</v>
      </c>
      <c r="G289" s="23">
        <v>7316500</v>
      </c>
      <c r="H289" s="12">
        <v>1523000</v>
      </c>
      <c r="I289" s="11" t="s">
        <v>153</v>
      </c>
      <c r="J289" s="12">
        <v>132823</v>
      </c>
      <c r="K289" s="11" t="s">
        <v>668</v>
      </c>
      <c r="L289" s="13">
        <v>38530</v>
      </c>
      <c r="M289" s="13">
        <v>38599</v>
      </c>
      <c r="N289" s="12">
        <v>8</v>
      </c>
      <c r="O289" s="12">
        <v>7.75</v>
      </c>
      <c r="P289" s="12">
        <v>69</v>
      </c>
      <c r="Q289" s="12">
        <v>10</v>
      </c>
      <c r="R289" s="12">
        <v>16590</v>
      </c>
      <c r="S289" s="11" t="s">
        <v>556</v>
      </c>
      <c r="T289" s="14">
        <v>5.53</v>
      </c>
      <c r="U289" s="11" t="s">
        <v>440</v>
      </c>
      <c r="V289" s="11" t="s">
        <v>208</v>
      </c>
      <c r="W289" s="12">
        <v>2.1000000000000001E-2</v>
      </c>
      <c r="X289" s="11" t="s">
        <v>970</v>
      </c>
      <c r="Y289" s="11" t="s">
        <v>231</v>
      </c>
      <c r="Z289" s="11" t="s">
        <v>577</v>
      </c>
      <c r="AA289" s="12">
        <v>0.120894</v>
      </c>
      <c r="AB289" s="11" t="s">
        <v>395</v>
      </c>
      <c r="AC289" s="11" t="s">
        <v>827</v>
      </c>
      <c r="AD289" s="11" t="s">
        <v>792</v>
      </c>
      <c r="AE289" s="11" t="s">
        <v>525</v>
      </c>
      <c r="AF289" s="11" t="s">
        <v>643</v>
      </c>
      <c r="AG289" s="11" t="s">
        <v>304</v>
      </c>
      <c r="AH289" s="11" t="s">
        <v>971</v>
      </c>
      <c r="AI289" s="14">
        <v>1.7709999999999999</v>
      </c>
      <c r="AJ289" s="11" t="s">
        <v>45</v>
      </c>
      <c r="AK289" s="11" t="s">
        <v>45</v>
      </c>
      <c r="AL289" s="11" t="s">
        <v>45</v>
      </c>
      <c r="AM289" s="11" t="s">
        <v>45</v>
      </c>
      <c r="AN289" s="11" t="s">
        <v>45</v>
      </c>
      <c r="AO289" s="11" t="s">
        <v>45</v>
      </c>
      <c r="AP289" s="11" t="s">
        <v>45</v>
      </c>
      <c r="AQ289" s="11" t="s">
        <v>45</v>
      </c>
      <c r="AR289" s="11" t="s">
        <v>45</v>
      </c>
      <c r="AS289" s="11" t="s">
        <v>45</v>
      </c>
      <c r="AT289" s="11" t="s">
        <v>45</v>
      </c>
      <c r="AU289" s="11" t="s">
        <v>45</v>
      </c>
      <c r="AV289" s="11" t="s">
        <v>45</v>
      </c>
      <c r="AW289" s="11" t="s">
        <v>45</v>
      </c>
      <c r="AX289" s="12">
        <v>0</v>
      </c>
      <c r="AY289" s="12">
        <v>2</v>
      </c>
    </row>
    <row r="290" spans="1:51">
      <c r="A290" s="11" t="s">
        <v>150</v>
      </c>
      <c r="B290" s="11" t="s">
        <v>666</v>
      </c>
      <c r="C290" s="11" t="s">
        <v>152</v>
      </c>
      <c r="D290" s="21" t="s">
        <v>667</v>
      </c>
      <c r="E290" s="11" t="s">
        <v>1113</v>
      </c>
      <c r="F290" s="25" t="s">
        <v>1109</v>
      </c>
      <c r="G290" s="23">
        <v>7316500</v>
      </c>
      <c r="H290" s="12">
        <v>1523000</v>
      </c>
      <c r="I290" s="11" t="s">
        <v>153</v>
      </c>
      <c r="J290" s="12">
        <v>132955</v>
      </c>
      <c r="K290" s="11" t="s">
        <v>668</v>
      </c>
      <c r="L290" s="13">
        <v>38599</v>
      </c>
      <c r="M290" s="13">
        <v>38622</v>
      </c>
      <c r="N290" s="12">
        <v>9</v>
      </c>
      <c r="O290" s="12">
        <v>7.75</v>
      </c>
      <c r="P290" s="12">
        <v>23</v>
      </c>
      <c r="Q290" s="12">
        <v>10</v>
      </c>
      <c r="R290" s="12">
        <v>1570</v>
      </c>
      <c r="S290" s="11" t="s">
        <v>260</v>
      </c>
      <c r="T290" s="14">
        <v>5.54</v>
      </c>
      <c r="U290" s="11" t="s">
        <v>440</v>
      </c>
      <c r="V290" s="11" t="s">
        <v>420</v>
      </c>
      <c r="W290" s="12">
        <v>1.2E-2</v>
      </c>
      <c r="X290" s="11" t="s">
        <v>487</v>
      </c>
      <c r="Y290" s="11" t="s">
        <v>210</v>
      </c>
      <c r="Z290" s="11" t="s">
        <v>243</v>
      </c>
      <c r="AA290" s="12">
        <v>0.115976</v>
      </c>
      <c r="AB290" s="11" t="s">
        <v>167</v>
      </c>
      <c r="AC290" s="11" t="s">
        <v>430</v>
      </c>
      <c r="AD290" s="11" t="s">
        <v>276</v>
      </c>
      <c r="AE290" s="11" t="s">
        <v>504</v>
      </c>
      <c r="AF290" s="11" t="s">
        <v>157</v>
      </c>
      <c r="AG290" s="11" t="s">
        <v>304</v>
      </c>
      <c r="AH290" s="11" t="s">
        <v>965</v>
      </c>
      <c r="AI290" s="14">
        <v>0.80200000000000005</v>
      </c>
      <c r="AJ290" s="11" t="s">
        <v>45</v>
      </c>
      <c r="AK290" s="11" t="s">
        <v>45</v>
      </c>
      <c r="AL290" s="11" t="s">
        <v>45</v>
      </c>
      <c r="AM290" s="11" t="s">
        <v>45</v>
      </c>
      <c r="AN290" s="11" t="s">
        <v>45</v>
      </c>
      <c r="AO290" s="11" t="s">
        <v>45</v>
      </c>
      <c r="AP290" s="11" t="s">
        <v>45</v>
      </c>
      <c r="AQ290" s="11" t="s">
        <v>45</v>
      </c>
      <c r="AR290" s="11" t="s">
        <v>45</v>
      </c>
      <c r="AS290" s="11" t="s">
        <v>45</v>
      </c>
      <c r="AT290" s="11" t="s">
        <v>45</v>
      </c>
      <c r="AU290" s="11" t="s">
        <v>45</v>
      </c>
      <c r="AV290" s="11" t="s">
        <v>45</v>
      </c>
      <c r="AW290" s="11" t="s">
        <v>45</v>
      </c>
      <c r="AX290" s="12">
        <v>0</v>
      </c>
      <c r="AY290" s="12">
        <v>1</v>
      </c>
    </row>
    <row r="291" spans="1:51">
      <c r="A291" s="11" t="s">
        <v>150</v>
      </c>
      <c r="B291" s="11" t="s">
        <v>666</v>
      </c>
      <c r="C291" s="11" t="s">
        <v>152</v>
      </c>
      <c r="D291" s="21" t="s">
        <v>667</v>
      </c>
      <c r="E291" s="11" t="s">
        <v>1113</v>
      </c>
      <c r="F291" s="25" t="s">
        <v>1109</v>
      </c>
      <c r="G291" s="23">
        <v>7316500</v>
      </c>
      <c r="H291" s="12">
        <v>1523000</v>
      </c>
      <c r="I291" s="11" t="s">
        <v>153</v>
      </c>
      <c r="J291" s="12">
        <v>133176</v>
      </c>
      <c r="K291" s="11" t="s">
        <v>668</v>
      </c>
      <c r="L291" s="13">
        <v>38621</v>
      </c>
      <c r="M291" s="13">
        <v>38649</v>
      </c>
      <c r="N291" s="12">
        <v>10</v>
      </c>
      <c r="O291" s="12">
        <v>7.75</v>
      </c>
      <c r="P291" s="12">
        <v>28</v>
      </c>
      <c r="Q291" s="12">
        <v>10</v>
      </c>
      <c r="R291" s="12">
        <v>1370</v>
      </c>
      <c r="S291" s="11" t="s">
        <v>189</v>
      </c>
      <c r="T291" s="14">
        <v>5.42</v>
      </c>
      <c r="U291" s="11" t="s">
        <v>207</v>
      </c>
      <c r="V291" s="11" t="s">
        <v>420</v>
      </c>
      <c r="W291" s="12">
        <v>0.02</v>
      </c>
      <c r="X291" s="11" t="s">
        <v>218</v>
      </c>
      <c r="Y291" s="11" t="s">
        <v>275</v>
      </c>
      <c r="Z291" s="11" t="s">
        <v>388</v>
      </c>
      <c r="AA291" s="12">
        <v>0.24363599999999999</v>
      </c>
      <c r="AB291" s="11" t="s">
        <v>165</v>
      </c>
      <c r="AC291" s="11" t="s">
        <v>972</v>
      </c>
      <c r="AD291" s="11" t="s">
        <v>218</v>
      </c>
      <c r="AE291" s="11" t="s">
        <v>394</v>
      </c>
      <c r="AF291" s="11" t="s">
        <v>157</v>
      </c>
      <c r="AG291" s="11" t="s">
        <v>559</v>
      </c>
      <c r="AH291" s="11" t="s">
        <v>274</v>
      </c>
      <c r="AI291" s="14">
        <v>1.524</v>
      </c>
      <c r="AJ291" s="11" t="s">
        <v>45</v>
      </c>
      <c r="AK291" s="11" t="s">
        <v>45</v>
      </c>
      <c r="AL291" s="11" t="s">
        <v>45</v>
      </c>
      <c r="AM291" s="11" t="s">
        <v>45</v>
      </c>
      <c r="AN291" s="11" t="s">
        <v>45</v>
      </c>
      <c r="AO291" s="11" t="s">
        <v>45</v>
      </c>
      <c r="AP291" s="11" t="s">
        <v>45</v>
      </c>
      <c r="AQ291" s="11" t="s">
        <v>45</v>
      </c>
      <c r="AR291" s="11" t="s">
        <v>45</v>
      </c>
      <c r="AS291" s="11" t="s">
        <v>45</v>
      </c>
      <c r="AT291" s="11" t="s">
        <v>45</v>
      </c>
      <c r="AU291" s="11" t="s">
        <v>45</v>
      </c>
      <c r="AV291" s="11" t="s">
        <v>45</v>
      </c>
      <c r="AW291" s="11" t="s">
        <v>45</v>
      </c>
      <c r="AX291" s="12">
        <v>0</v>
      </c>
      <c r="AY291" s="12">
        <v>0</v>
      </c>
    </row>
    <row r="292" spans="1:51">
      <c r="A292" s="11" t="s">
        <v>150</v>
      </c>
      <c r="B292" s="11" t="s">
        <v>666</v>
      </c>
      <c r="C292" s="11" t="s">
        <v>152</v>
      </c>
      <c r="D292" s="21" t="s">
        <v>667</v>
      </c>
      <c r="E292" s="11" t="s">
        <v>1113</v>
      </c>
      <c r="F292" s="25" t="s">
        <v>1109</v>
      </c>
      <c r="G292" s="23">
        <v>7316500</v>
      </c>
      <c r="H292" s="12">
        <v>1523000</v>
      </c>
      <c r="I292" s="11" t="s">
        <v>153</v>
      </c>
      <c r="J292" s="12">
        <v>133560</v>
      </c>
      <c r="K292" s="11" t="s">
        <v>668</v>
      </c>
      <c r="L292" s="13">
        <v>38649</v>
      </c>
      <c r="M292" s="13">
        <v>38684</v>
      </c>
      <c r="N292" s="12">
        <v>11</v>
      </c>
      <c r="O292" s="12">
        <v>10.7</v>
      </c>
      <c r="P292" s="12">
        <v>35</v>
      </c>
      <c r="Q292" s="12">
        <v>10</v>
      </c>
      <c r="R292" s="12">
        <v>14110</v>
      </c>
      <c r="S292" s="11" t="s">
        <v>161</v>
      </c>
      <c r="T292" s="14">
        <v>5.17</v>
      </c>
      <c r="U292" s="11" t="s">
        <v>178</v>
      </c>
      <c r="V292" s="11" t="s">
        <v>208</v>
      </c>
      <c r="W292" s="12">
        <v>0</v>
      </c>
      <c r="X292" s="11" t="s">
        <v>420</v>
      </c>
      <c r="Y292" s="11" t="s">
        <v>288</v>
      </c>
      <c r="Z292" s="11" t="s">
        <v>236</v>
      </c>
      <c r="AA292" s="12">
        <v>9.2280000000000001E-2</v>
      </c>
      <c r="AB292" s="11" t="s">
        <v>385</v>
      </c>
      <c r="AC292" s="11" t="s">
        <v>706</v>
      </c>
      <c r="AD292" s="11" t="s">
        <v>375</v>
      </c>
      <c r="AE292" s="11" t="s">
        <v>284</v>
      </c>
      <c r="AF292" s="11" t="s">
        <v>311</v>
      </c>
      <c r="AG292" s="11" t="s">
        <v>770</v>
      </c>
      <c r="AH292" s="11" t="s">
        <v>420</v>
      </c>
      <c r="AI292" s="14">
        <v>1.214</v>
      </c>
      <c r="AJ292" s="11" t="s">
        <v>45</v>
      </c>
      <c r="AK292" s="11" t="s">
        <v>45</v>
      </c>
      <c r="AL292" s="11" t="s">
        <v>45</v>
      </c>
      <c r="AM292" s="11" t="s">
        <v>45</v>
      </c>
      <c r="AN292" s="11" t="s">
        <v>45</v>
      </c>
      <c r="AO292" s="11" t="s">
        <v>45</v>
      </c>
      <c r="AP292" s="11" t="s">
        <v>45</v>
      </c>
      <c r="AQ292" s="11" t="s">
        <v>45</v>
      </c>
      <c r="AR292" s="11" t="s">
        <v>45</v>
      </c>
      <c r="AS292" s="11" t="s">
        <v>45</v>
      </c>
      <c r="AT292" s="11" t="s">
        <v>45</v>
      </c>
      <c r="AU292" s="11" t="s">
        <v>45</v>
      </c>
      <c r="AV292" s="11" t="s">
        <v>45</v>
      </c>
      <c r="AW292" s="11" t="s">
        <v>45</v>
      </c>
      <c r="AX292" s="12">
        <v>0</v>
      </c>
      <c r="AY292" s="12">
        <v>0</v>
      </c>
    </row>
    <row r="293" spans="1:51">
      <c r="A293" s="11" t="s">
        <v>150</v>
      </c>
      <c r="B293" s="11" t="s">
        <v>666</v>
      </c>
      <c r="C293" s="11" t="s">
        <v>152</v>
      </c>
      <c r="D293" s="21" t="s">
        <v>667</v>
      </c>
      <c r="E293" s="11" t="s">
        <v>1113</v>
      </c>
      <c r="F293" s="25" t="s">
        <v>1109</v>
      </c>
      <c r="G293" s="23">
        <v>7316500</v>
      </c>
      <c r="H293" s="12">
        <v>1523000</v>
      </c>
      <c r="I293" s="11" t="s">
        <v>153</v>
      </c>
      <c r="J293" s="12">
        <v>133691</v>
      </c>
      <c r="K293" s="11" t="s">
        <v>668</v>
      </c>
      <c r="L293" s="13">
        <v>38684</v>
      </c>
      <c r="M293" s="13">
        <v>38719</v>
      </c>
      <c r="N293" s="12">
        <v>12</v>
      </c>
      <c r="O293" s="12">
        <v>10.7</v>
      </c>
      <c r="P293" s="12">
        <v>35</v>
      </c>
      <c r="Q293" s="12">
        <v>10</v>
      </c>
      <c r="R293" s="12">
        <v>13910</v>
      </c>
      <c r="S293" s="11" t="s">
        <v>161</v>
      </c>
      <c r="T293" s="14">
        <v>5</v>
      </c>
      <c r="U293" s="11" t="s">
        <v>304</v>
      </c>
      <c r="V293" s="11" t="s">
        <v>230</v>
      </c>
      <c r="X293" s="11" t="s">
        <v>45</v>
      </c>
      <c r="Y293" s="11" t="s">
        <v>288</v>
      </c>
      <c r="Z293" s="11" t="s">
        <v>236</v>
      </c>
      <c r="AA293" s="12">
        <v>6.0864000000000001E-2</v>
      </c>
      <c r="AB293" s="11" t="s">
        <v>258</v>
      </c>
      <c r="AC293" s="11" t="s">
        <v>973</v>
      </c>
      <c r="AD293" s="11" t="s">
        <v>974</v>
      </c>
      <c r="AE293" s="11" t="s">
        <v>284</v>
      </c>
      <c r="AF293" s="11" t="s">
        <v>311</v>
      </c>
      <c r="AG293" s="11" t="s">
        <v>376</v>
      </c>
      <c r="AH293" s="11" t="s">
        <v>179</v>
      </c>
      <c r="AI293" s="14">
        <v>1.605</v>
      </c>
      <c r="AJ293" s="11" t="s">
        <v>45</v>
      </c>
      <c r="AK293" s="11" t="s">
        <v>45</v>
      </c>
      <c r="AL293" s="11" t="s">
        <v>45</v>
      </c>
      <c r="AM293" s="11" t="s">
        <v>45</v>
      </c>
      <c r="AN293" s="11" t="s">
        <v>45</v>
      </c>
      <c r="AO293" s="11" t="s">
        <v>45</v>
      </c>
      <c r="AP293" s="11" t="s">
        <v>45</v>
      </c>
      <c r="AQ293" s="11" t="s">
        <v>45</v>
      </c>
      <c r="AR293" s="11" t="s">
        <v>45</v>
      </c>
      <c r="AS293" s="11" t="s">
        <v>45</v>
      </c>
      <c r="AT293" s="11" t="s">
        <v>45</v>
      </c>
      <c r="AU293" s="11" t="s">
        <v>45</v>
      </c>
      <c r="AV293" s="11" t="s">
        <v>45</v>
      </c>
      <c r="AW293" s="11" t="s">
        <v>45</v>
      </c>
      <c r="AX293" s="12">
        <v>0</v>
      </c>
      <c r="AY293" s="12">
        <v>0</v>
      </c>
    </row>
    <row r="294" spans="1:51">
      <c r="A294" s="11" t="s">
        <v>150</v>
      </c>
      <c r="B294" s="11" t="s">
        <v>666</v>
      </c>
      <c r="C294" s="11" t="s">
        <v>152</v>
      </c>
      <c r="D294" s="21" t="s">
        <v>667</v>
      </c>
      <c r="E294" s="11" t="s">
        <v>1113</v>
      </c>
      <c r="F294" s="25" t="s">
        <v>1109</v>
      </c>
      <c r="G294" s="23">
        <v>7316500</v>
      </c>
      <c r="H294" s="12">
        <v>1523000</v>
      </c>
      <c r="I294" s="11" t="s">
        <v>153</v>
      </c>
      <c r="J294" s="12">
        <v>133836</v>
      </c>
      <c r="K294" s="11" t="s">
        <v>668</v>
      </c>
      <c r="L294" s="13">
        <v>38719</v>
      </c>
      <c r="M294" s="13">
        <v>38747</v>
      </c>
      <c r="N294" s="12">
        <v>1</v>
      </c>
      <c r="O294" s="12">
        <v>10.7</v>
      </c>
      <c r="P294" s="12">
        <v>28</v>
      </c>
      <c r="Q294" s="12">
        <v>10</v>
      </c>
      <c r="R294" s="12">
        <v>5930</v>
      </c>
      <c r="S294" s="11" t="s">
        <v>163</v>
      </c>
      <c r="T294" s="14">
        <v>4.8099999999999996</v>
      </c>
      <c r="U294" s="11" t="s">
        <v>376</v>
      </c>
      <c r="V294" s="11" t="s">
        <v>157</v>
      </c>
      <c r="X294" s="11" t="s">
        <v>45</v>
      </c>
      <c r="Y294" s="11" t="s">
        <v>158</v>
      </c>
      <c r="Z294" s="11" t="s">
        <v>228</v>
      </c>
      <c r="AA294" s="12">
        <v>0.27888200000000002</v>
      </c>
      <c r="AB294" s="11" t="s">
        <v>232</v>
      </c>
      <c r="AC294" s="11" t="s">
        <v>526</v>
      </c>
      <c r="AD294" s="11" t="s">
        <v>975</v>
      </c>
      <c r="AE294" s="11" t="s">
        <v>976</v>
      </c>
      <c r="AF294" s="11" t="s">
        <v>221</v>
      </c>
      <c r="AG294" s="11" t="s">
        <v>541</v>
      </c>
      <c r="AH294" s="11" t="s">
        <v>260</v>
      </c>
      <c r="AI294" s="14">
        <v>1.5469999999999999</v>
      </c>
      <c r="AJ294" s="11" t="s">
        <v>45</v>
      </c>
      <c r="AK294" s="11" t="s">
        <v>45</v>
      </c>
      <c r="AL294" s="11" t="s">
        <v>45</v>
      </c>
      <c r="AM294" s="11" t="s">
        <v>45</v>
      </c>
      <c r="AN294" s="11" t="s">
        <v>45</v>
      </c>
      <c r="AO294" s="11" t="s">
        <v>45</v>
      </c>
      <c r="AP294" s="11" t="s">
        <v>45</v>
      </c>
      <c r="AQ294" s="11" t="s">
        <v>45</v>
      </c>
      <c r="AR294" s="11" t="s">
        <v>45</v>
      </c>
      <c r="AS294" s="11" t="s">
        <v>45</v>
      </c>
      <c r="AT294" s="11" t="s">
        <v>45</v>
      </c>
      <c r="AU294" s="11" t="s">
        <v>45</v>
      </c>
      <c r="AV294" s="11" t="s">
        <v>45</v>
      </c>
      <c r="AW294" s="11" t="s">
        <v>45</v>
      </c>
      <c r="AX294" s="12">
        <v>0</v>
      </c>
      <c r="AY294" s="12">
        <v>0</v>
      </c>
    </row>
    <row r="295" spans="1:51">
      <c r="A295" s="11" t="s">
        <v>150</v>
      </c>
      <c r="B295" s="11" t="s">
        <v>666</v>
      </c>
      <c r="C295" s="11" t="s">
        <v>152</v>
      </c>
      <c r="D295" s="21" t="s">
        <v>667</v>
      </c>
      <c r="E295" s="11" t="s">
        <v>1113</v>
      </c>
      <c r="F295" s="25" t="s">
        <v>1109</v>
      </c>
      <c r="G295" s="23">
        <v>7316500</v>
      </c>
      <c r="H295" s="12">
        <v>1523000</v>
      </c>
      <c r="I295" s="11" t="s">
        <v>153</v>
      </c>
      <c r="J295" s="12">
        <v>133994</v>
      </c>
      <c r="K295" s="11" t="s">
        <v>668</v>
      </c>
      <c r="L295" s="13">
        <v>38747</v>
      </c>
      <c r="M295" s="13">
        <v>38775</v>
      </c>
      <c r="N295" s="12">
        <v>2</v>
      </c>
      <c r="O295" s="12">
        <v>10.7</v>
      </c>
      <c r="P295" s="12">
        <v>28</v>
      </c>
      <c r="Q295" s="12">
        <v>10</v>
      </c>
      <c r="R295" s="12">
        <v>4230</v>
      </c>
      <c r="S295" s="11" t="s">
        <v>243</v>
      </c>
      <c r="T295" s="14">
        <v>5.0999999999999996</v>
      </c>
      <c r="U295" s="11" t="s">
        <v>229</v>
      </c>
      <c r="V295" s="11" t="s">
        <v>274</v>
      </c>
      <c r="X295" s="11" t="s">
        <v>45</v>
      </c>
      <c r="Y295" s="11" t="s">
        <v>363</v>
      </c>
      <c r="Z295" s="11" t="s">
        <v>155</v>
      </c>
      <c r="AA295" s="12">
        <v>0.12534999999999999</v>
      </c>
      <c r="AB295" s="11" t="s">
        <v>273</v>
      </c>
      <c r="AC295" s="11" t="s">
        <v>579</v>
      </c>
      <c r="AD295" s="11" t="s">
        <v>556</v>
      </c>
      <c r="AE295" s="11" t="s">
        <v>365</v>
      </c>
      <c r="AF295" s="11" t="s">
        <v>303</v>
      </c>
      <c r="AG295" s="11" t="s">
        <v>544</v>
      </c>
      <c r="AH295" s="11" t="s">
        <v>208</v>
      </c>
      <c r="AI295" s="14">
        <v>1.0029999999999999</v>
      </c>
      <c r="AJ295" s="11" t="s">
        <v>45</v>
      </c>
      <c r="AK295" s="11" t="s">
        <v>45</v>
      </c>
      <c r="AL295" s="11" t="s">
        <v>45</v>
      </c>
      <c r="AM295" s="11" t="s">
        <v>45</v>
      </c>
      <c r="AN295" s="11" t="s">
        <v>45</v>
      </c>
      <c r="AO295" s="11" t="s">
        <v>45</v>
      </c>
      <c r="AP295" s="11" t="s">
        <v>45</v>
      </c>
      <c r="AQ295" s="11" t="s">
        <v>45</v>
      </c>
      <c r="AR295" s="11" t="s">
        <v>45</v>
      </c>
      <c r="AS295" s="11" t="s">
        <v>45</v>
      </c>
      <c r="AT295" s="11" t="s">
        <v>45</v>
      </c>
      <c r="AU295" s="11" t="s">
        <v>45</v>
      </c>
      <c r="AV295" s="11" t="s">
        <v>45</v>
      </c>
      <c r="AW295" s="11" t="s">
        <v>45</v>
      </c>
      <c r="AX295" s="12">
        <v>0</v>
      </c>
      <c r="AY295" s="12">
        <v>0</v>
      </c>
    </row>
    <row r="296" spans="1:51">
      <c r="A296" s="11" t="s">
        <v>150</v>
      </c>
      <c r="B296" s="11" t="s">
        <v>666</v>
      </c>
      <c r="C296" s="11" t="s">
        <v>152</v>
      </c>
      <c r="D296" s="21" t="s">
        <v>667</v>
      </c>
      <c r="E296" s="11" t="s">
        <v>1113</v>
      </c>
      <c r="F296" s="25" t="s">
        <v>1109</v>
      </c>
      <c r="G296" s="23">
        <v>7316500</v>
      </c>
      <c r="H296" s="12">
        <v>1523000</v>
      </c>
      <c r="I296" s="11" t="s">
        <v>153</v>
      </c>
      <c r="J296" s="12">
        <v>134164</v>
      </c>
      <c r="K296" s="11" t="s">
        <v>668</v>
      </c>
      <c r="L296" s="13">
        <v>38775</v>
      </c>
      <c r="M296" s="13">
        <v>38803</v>
      </c>
      <c r="N296" s="12">
        <v>3</v>
      </c>
      <c r="O296" s="12">
        <v>10.7</v>
      </c>
      <c r="P296" s="12">
        <v>28</v>
      </c>
      <c r="Q296" s="12">
        <v>10</v>
      </c>
      <c r="R296" s="12">
        <v>1170</v>
      </c>
      <c r="S296" s="11" t="s">
        <v>208</v>
      </c>
      <c r="T296" s="14">
        <v>5.13</v>
      </c>
      <c r="U296" s="11" t="s">
        <v>178</v>
      </c>
      <c r="V296" s="11" t="s">
        <v>420</v>
      </c>
      <c r="X296" s="11" t="s">
        <v>45</v>
      </c>
      <c r="Y296" s="11" t="s">
        <v>197</v>
      </c>
      <c r="Z296" s="11" t="s">
        <v>334</v>
      </c>
      <c r="AA296" s="12">
        <v>0.13950799999999999</v>
      </c>
      <c r="AB296" s="11" t="s">
        <v>230</v>
      </c>
      <c r="AC296" s="11" t="s">
        <v>349</v>
      </c>
      <c r="AD296" s="11" t="s">
        <v>368</v>
      </c>
      <c r="AE296" s="11" t="s">
        <v>525</v>
      </c>
      <c r="AF296" s="11" t="s">
        <v>314</v>
      </c>
      <c r="AG296" s="11" t="s">
        <v>309</v>
      </c>
      <c r="AH296" s="11" t="s">
        <v>420</v>
      </c>
      <c r="AI296" s="14">
        <v>0.91300000000000003</v>
      </c>
      <c r="AJ296" s="11" t="s">
        <v>45</v>
      </c>
      <c r="AK296" s="11" t="s">
        <v>45</v>
      </c>
      <c r="AL296" s="11" t="s">
        <v>45</v>
      </c>
      <c r="AM296" s="11" t="s">
        <v>45</v>
      </c>
      <c r="AN296" s="11" t="s">
        <v>45</v>
      </c>
      <c r="AO296" s="11" t="s">
        <v>45</v>
      </c>
      <c r="AP296" s="11" t="s">
        <v>45</v>
      </c>
      <c r="AQ296" s="11" t="s">
        <v>45</v>
      </c>
      <c r="AR296" s="11" t="s">
        <v>45</v>
      </c>
      <c r="AS296" s="11" t="s">
        <v>45</v>
      </c>
      <c r="AT296" s="11" t="s">
        <v>45</v>
      </c>
      <c r="AU296" s="11" t="s">
        <v>45</v>
      </c>
      <c r="AV296" s="11" t="s">
        <v>45</v>
      </c>
      <c r="AW296" s="11" t="s">
        <v>45</v>
      </c>
      <c r="AX296" s="12">
        <v>0</v>
      </c>
      <c r="AY296" s="12">
        <v>1</v>
      </c>
    </row>
    <row r="297" spans="1:51">
      <c r="A297" s="11" t="s">
        <v>150</v>
      </c>
      <c r="B297" s="11" t="s">
        <v>666</v>
      </c>
      <c r="C297" s="11" t="s">
        <v>152</v>
      </c>
      <c r="D297" s="21" t="s">
        <v>667</v>
      </c>
      <c r="E297" s="11" t="s">
        <v>1113</v>
      </c>
      <c r="F297" s="25" t="s">
        <v>1109</v>
      </c>
      <c r="G297" s="23">
        <v>7316500</v>
      </c>
      <c r="H297" s="12">
        <v>1523000</v>
      </c>
      <c r="I297" s="11" t="s">
        <v>153</v>
      </c>
      <c r="J297" s="12">
        <v>134343</v>
      </c>
      <c r="K297" s="11" t="s">
        <v>668</v>
      </c>
      <c r="L297" s="13">
        <v>38803</v>
      </c>
      <c r="M297" s="13">
        <v>38831</v>
      </c>
      <c r="N297" s="12">
        <v>4</v>
      </c>
      <c r="O297" s="12">
        <v>10.7</v>
      </c>
      <c r="P297" s="12">
        <v>28</v>
      </c>
      <c r="Q297" s="12">
        <v>10</v>
      </c>
      <c r="R297" s="12">
        <v>3990</v>
      </c>
      <c r="S297" s="11" t="s">
        <v>552</v>
      </c>
      <c r="T297" s="14">
        <v>4.71</v>
      </c>
      <c r="U297" s="11" t="s">
        <v>252</v>
      </c>
      <c r="V297" s="11" t="s">
        <v>157</v>
      </c>
      <c r="X297" s="11" t="s">
        <v>45</v>
      </c>
      <c r="Y297" s="11" t="s">
        <v>467</v>
      </c>
      <c r="Z297" s="11" t="s">
        <v>489</v>
      </c>
      <c r="AA297" s="12">
        <v>0.25013400000000002</v>
      </c>
      <c r="AB297" s="11" t="s">
        <v>282</v>
      </c>
      <c r="AC297" s="11" t="s">
        <v>369</v>
      </c>
      <c r="AD297" s="11" t="s">
        <v>318</v>
      </c>
      <c r="AE297" s="11" t="s">
        <v>977</v>
      </c>
      <c r="AF297" s="11" t="s">
        <v>258</v>
      </c>
      <c r="AG297" s="11" t="s">
        <v>413</v>
      </c>
      <c r="AH297" s="11" t="s">
        <v>334</v>
      </c>
      <c r="AI297" s="14">
        <v>1.5349999999999999</v>
      </c>
      <c r="AJ297" s="11" t="s">
        <v>45</v>
      </c>
      <c r="AK297" s="11" t="s">
        <v>45</v>
      </c>
      <c r="AL297" s="11" t="s">
        <v>45</v>
      </c>
      <c r="AM297" s="11" t="s">
        <v>45</v>
      </c>
      <c r="AN297" s="11" t="s">
        <v>45</v>
      </c>
      <c r="AO297" s="11" t="s">
        <v>45</v>
      </c>
      <c r="AP297" s="11" t="s">
        <v>45</v>
      </c>
      <c r="AQ297" s="11" t="s">
        <v>45</v>
      </c>
      <c r="AR297" s="11" t="s">
        <v>45</v>
      </c>
      <c r="AS297" s="11" t="s">
        <v>45</v>
      </c>
      <c r="AT297" s="11" t="s">
        <v>45</v>
      </c>
      <c r="AU297" s="11" t="s">
        <v>45</v>
      </c>
      <c r="AV297" s="11" t="s">
        <v>45</v>
      </c>
      <c r="AW297" s="11" t="s">
        <v>45</v>
      </c>
      <c r="AX297" s="12">
        <v>0</v>
      </c>
      <c r="AY297" s="12">
        <v>0</v>
      </c>
    </row>
    <row r="298" spans="1:51">
      <c r="A298" s="11" t="s">
        <v>150</v>
      </c>
      <c r="B298" s="11" t="s">
        <v>666</v>
      </c>
      <c r="C298" s="11" t="s">
        <v>152</v>
      </c>
      <c r="D298" s="21" t="s">
        <v>667</v>
      </c>
      <c r="E298" s="11" t="s">
        <v>1113</v>
      </c>
      <c r="F298" s="25" t="s">
        <v>1109</v>
      </c>
      <c r="G298" s="23">
        <v>7316500</v>
      </c>
      <c r="H298" s="12">
        <v>1523000</v>
      </c>
      <c r="I298" s="11" t="s">
        <v>153</v>
      </c>
      <c r="J298" s="12">
        <v>134655</v>
      </c>
      <c r="K298" s="11" t="s">
        <v>668</v>
      </c>
      <c r="L298" s="13">
        <v>38831</v>
      </c>
      <c r="M298" s="13">
        <v>38859</v>
      </c>
      <c r="N298" s="12">
        <v>5</v>
      </c>
      <c r="O298" s="12">
        <v>10.7</v>
      </c>
      <c r="P298" s="12">
        <v>28</v>
      </c>
      <c r="Q298" s="12">
        <v>10</v>
      </c>
      <c r="R298" s="12">
        <v>4970</v>
      </c>
      <c r="S298" s="11" t="s">
        <v>303</v>
      </c>
      <c r="T298" s="14">
        <v>5.15</v>
      </c>
      <c r="U298" s="11" t="s">
        <v>178</v>
      </c>
      <c r="V298" s="11" t="s">
        <v>274</v>
      </c>
      <c r="X298" s="11" t="s">
        <v>45</v>
      </c>
      <c r="Y298" s="11" t="s">
        <v>491</v>
      </c>
      <c r="Z298" s="11" t="s">
        <v>216</v>
      </c>
      <c r="AA298" s="12">
        <v>0.49406800000000001</v>
      </c>
      <c r="AB298" s="11" t="s">
        <v>419</v>
      </c>
      <c r="AC298" s="11" t="s">
        <v>978</v>
      </c>
      <c r="AD298" s="11" t="s">
        <v>664</v>
      </c>
      <c r="AE298" s="11" t="s">
        <v>525</v>
      </c>
      <c r="AF298" s="11" t="s">
        <v>210</v>
      </c>
      <c r="AG298" s="11" t="s">
        <v>339</v>
      </c>
      <c r="AH298" s="11" t="s">
        <v>208</v>
      </c>
      <c r="AI298" s="14">
        <v>2.5720000000000001</v>
      </c>
      <c r="AJ298" s="11" t="s">
        <v>45</v>
      </c>
      <c r="AK298" s="11" t="s">
        <v>45</v>
      </c>
      <c r="AL298" s="11" t="s">
        <v>45</v>
      </c>
      <c r="AM298" s="11" t="s">
        <v>45</v>
      </c>
      <c r="AN298" s="11" t="s">
        <v>45</v>
      </c>
      <c r="AO298" s="11" t="s">
        <v>45</v>
      </c>
      <c r="AP298" s="11" t="s">
        <v>45</v>
      </c>
      <c r="AQ298" s="11" t="s">
        <v>45</v>
      </c>
      <c r="AR298" s="11" t="s">
        <v>45</v>
      </c>
      <c r="AS298" s="11" t="s">
        <v>45</v>
      </c>
      <c r="AT298" s="11" t="s">
        <v>45</v>
      </c>
      <c r="AU298" s="11" t="s">
        <v>45</v>
      </c>
      <c r="AV298" s="11" t="s">
        <v>45</v>
      </c>
      <c r="AW298" s="11" t="s">
        <v>45</v>
      </c>
      <c r="AX298" s="12">
        <v>0</v>
      </c>
      <c r="AY298" s="12">
        <v>1</v>
      </c>
    </row>
    <row r="299" spans="1:51">
      <c r="A299" s="11" t="s">
        <v>150</v>
      </c>
      <c r="B299" s="11" t="s">
        <v>666</v>
      </c>
      <c r="C299" s="11" t="s">
        <v>152</v>
      </c>
      <c r="D299" s="21" t="s">
        <v>667</v>
      </c>
      <c r="E299" s="11" t="s">
        <v>1113</v>
      </c>
      <c r="F299" s="25" t="s">
        <v>1109</v>
      </c>
      <c r="G299" s="23">
        <v>7316500</v>
      </c>
      <c r="H299" s="12">
        <v>1523000</v>
      </c>
      <c r="I299" s="11" t="s">
        <v>153</v>
      </c>
      <c r="J299" s="12">
        <v>134914</v>
      </c>
      <c r="K299" s="11" t="s">
        <v>668</v>
      </c>
      <c r="L299" s="13">
        <v>38859</v>
      </c>
      <c r="M299" s="13">
        <v>38894</v>
      </c>
      <c r="N299" s="12">
        <v>6</v>
      </c>
      <c r="O299" s="12">
        <v>7.75</v>
      </c>
      <c r="P299" s="12">
        <v>35</v>
      </c>
      <c r="Q299" s="12">
        <v>10</v>
      </c>
      <c r="R299" s="12">
        <v>12340</v>
      </c>
      <c r="S299" s="11" t="s">
        <v>307</v>
      </c>
      <c r="T299" s="14">
        <v>5.21</v>
      </c>
      <c r="U299" s="11" t="s">
        <v>238</v>
      </c>
      <c r="V299" s="11" t="s">
        <v>230</v>
      </c>
      <c r="X299" s="11" t="s">
        <v>45</v>
      </c>
      <c r="Y299" s="11" t="s">
        <v>192</v>
      </c>
      <c r="Z299" s="11" t="s">
        <v>333</v>
      </c>
      <c r="AA299" s="12">
        <v>9.2577999999999994E-2</v>
      </c>
      <c r="AB299" s="11" t="s">
        <v>203</v>
      </c>
      <c r="AC299" s="11" t="s">
        <v>535</v>
      </c>
      <c r="AD299" s="11" t="s">
        <v>979</v>
      </c>
      <c r="AE299" s="11" t="s">
        <v>279</v>
      </c>
      <c r="AF299" s="11" t="s">
        <v>260</v>
      </c>
      <c r="AG299" s="11" t="s">
        <v>270</v>
      </c>
      <c r="AH299" s="11" t="s">
        <v>311</v>
      </c>
      <c r="AI299" s="14">
        <v>1.62</v>
      </c>
      <c r="AJ299" s="11" t="s">
        <v>45</v>
      </c>
      <c r="AK299" s="11" t="s">
        <v>45</v>
      </c>
      <c r="AL299" s="11" t="s">
        <v>45</v>
      </c>
      <c r="AM299" s="11" t="s">
        <v>45</v>
      </c>
      <c r="AN299" s="11" t="s">
        <v>45</v>
      </c>
      <c r="AO299" s="11" t="s">
        <v>45</v>
      </c>
      <c r="AP299" s="11" t="s">
        <v>45</v>
      </c>
      <c r="AQ299" s="11" t="s">
        <v>45</v>
      </c>
      <c r="AR299" s="11" t="s">
        <v>45</v>
      </c>
      <c r="AS299" s="11" t="s">
        <v>45</v>
      </c>
      <c r="AT299" s="11" t="s">
        <v>45</v>
      </c>
      <c r="AU299" s="11" t="s">
        <v>45</v>
      </c>
      <c r="AV299" s="11" t="s">
        <v>45</v>
      </c>
      <c r="AW299" s="11" t="s">
        <v>45</v>
      </c>
      <c r="AX299" s="12">
        <v>0</v>
      </c>
      <c r="AY299" s="12">
        <v>0</v>
      </c>
    </row>
    <row r="300" spans="1:51">
      <c r="A300" s="11" t="s">
        <v>150</v>
      </c>
      <c r="B300" s="11" t="s">
        <v>666</v>
      </c>
      <c r="C300" s="11" t="s">
        <v>152</v>
      </c>
      <c r="D300" s="21" t="s">
        <v>667</v>
      </c>
      <c r="E300" s="11" t="s">
        <v>1113</v>
      </c>
      <c r="F300" s="25" t="s">
        <v>1109</v>
      </c>
      <c r="G300" s="23">
        <v>7316500</v>
      </c>
      <c r="H300" s="12">
        <v>1523000</v>
      </c>
      <c r="I300" s="11" t="s">
        <v>153</v>
      </c>
      <c r="J300" s="12">
        <v>135004</v>
      </c>
      <c r="K300" s="11" t="s">
        <v>668</v>
      </c>
      <c r="L300" s="13">
        <v>38894</v>
      </c>
      <c r="M300" s="13">
        <v>38922</v>
      </c>
      <c r="N300" s="12">
        <v>7</v>
      </c>
      <c r="O300" s="12">
        <v>7.75</v>
      </c>
      <c r="P300" s="12">
        <v>28</v>
      </c>
      <c r="Q300" s="12">
        <v>10</v>
      </c>
      <c r="R300" s="12">
        <v>3870</v>
      </c>
      <c r="S300" s="11" t="s">
        <v>368</v>
      </c>
      <c r="T300" s="14">
        <v>5.35</v>
      </c>
      <c r="U300" s="11" t="s">
        <v>207</v>
      </c>
      <c r="V300" s="11" t="s">
        <v>274</v>
      </c>
      <c r="X300" s="11" t="s">
        <v>45</v>
      </c>
      <c r="Y300" s="11" t="s">
        <v>305</v>
      </c>
      <c r="Z300" s="11" t="s">
        <v>537</v>
      </c>
      <c r="AA300" s="12">
        <v>7.4887999999999996E-2</v>
      </c>
      <c r="AB300" s="11" t="s">
        <v>163</v>
      </c>
      <c r="AC300" s="11" t="s">
        <v>980</v>
      </c>
      <c r="AD300" s="11" t="s">
        <v>286</v>
      </c>
      <c r="AE300" s="11" t="s">
        <v>525</v>
      </c>
      <c r="AF300" s="11" t="s">
        <v>160</v>
      </c>
      <c r="AG300" s="11" t="s">
        <v>244</v>
      </c>
      <c r="AH300" s="11" t="s">
        <v>334</v>
      </c>
      <c r="AI300" s="14">
        <v>1.421</v>
      </c>
      <c r="AJ300" s="11" t="s">
        <v>45</v>
      </c>
      <c r="AK300" s="11" t="s">
        <v>45</v>
      </c>
      <c r="AL300" s="11" t="s">
        <v>45</v>
      </c>
      <c r="AM300" s="11" t="s">
        <v>45</v>
      </c>
      <c r="AN300" s="11" t="s">
        <v>45</v>
      </c>
      <c r="AO300" s="11" t="s">
        <v>45</v>
      </c>
      <c r="AP300" s="11" t="s">
        <v>45</v>
      </c>
      <c r="AQ300" s="11" t="s">
        <v>45</v>
      </c>
      <c r="AR300" s="11" t="s">
        <v>45</v>
      </c>
      <c r="AS300" s="11" t="s">
        <v>45</v>
      </c>
      <c r="AT300" s="11" t="s">
        <v>45</v>
      </c>
      <c r="AU300" s="11" t="s">
        <v>45</v>
      </c>
      <c r="AV300" s="11" t="s">
        <v>45</v>
      </c>
      <c r="AW300" s="11" t="s">
        <v>45</v>
      </c>
      <c r="AX300" s="12">
        <v>0</v>
      </c>
      <c r="AY300" s="12">
        <v>1</v>
      </c>
    </row>
    <row r="301" spans="1:51">
      <c r="A301" s="11" t="s">
        <v>150</v>
      </c>
      <c r="B301" s="11" t="s">
        <v>666</v>
      </c>
      <c r="C301" s="11" t="s">
        <v>152</v>
      </c>
      <c r="D301" s="21" t="s">
        <v>667</v>
      </c>
      <c r="E301" s="11" t="s">
        <v>1113</v>
      </c>
      <c r="F301" s="25" t="s">
        <v>1109</v>
      </c>
      <c r="G301" s="23">
        <v>7316500</v>
      </c>
      <c r="H301" s="12">
        <v>1523000</v>
      </c>
      <c r="I301" s="11" t="s">
        <v>153</v>
      </c>
      <c r="J301" s="12">
        <v>135264</v>
      </c>
      <c r="K301" s="11" t="s">
        <v>668</v>
      </c>
      <c r="L301" s="13">
        <v>38922</v>
      </c>
      <c r="M301" s="13">
        <v>38957</v>
      </c>
      <c r="N301" s="12">
        <v>8</v>
      </c>
      <c r="O301" s="12">
        <v>7.75</v>
      </c>
      <c r="P301" s="12">
        <v>35</v>
      </c>
      <c r="Q301" s="12">
        <v>10</v>
      </c>
      <c r="R301" s="12">
        <v>5370</v>
      </c>
      <c r="S301" s="11" t="s">
        <v>282</v>
      </c>
      <c r="T301" s="14">
        <v>5.45</v>
      </c>
      <c r="U301" s="11" t="s">
        <v>207</v>
      </c>
      <c r="V301" s="11" t="s">
        <v>274</v>
      </c>
      <c r="W301" s="12">
        <v>6.0000000000000001E-3</v>
      </c>
      <c r="X301" s="11" t="s">
        <v>321</v>
      </c>
      <c r="Y301" s="11" t="s">
        <v>222</v>
      </c>
      <c r="Z301" s="11" t="s">
        <v>307</v>
      </c>
      <c r="AA301" s="12">
        <v>0.19673599999999999</v>
      </c>
      <c r="AB301" s="11" t="s">
        <v>253</v>
      </c>
      <c r="AC301" s="11" t="s">
        <v>873</v>
      </c>
      <c r="AD301" s="11" t="s">
        <v>784</v>
      </c>
      <c r="AE301" s="11" t="s">
        <v>615</v>
      </c>
      <c r="AF301" s="11" t="s">
        <v>537</v>
      </c>
      <c r="AG301" s="11" t="s">
        <v>256</v>
      </c>
      <c r="AH301" s="11" t="s">
        <v>277</v>
      </c>
      <c r="AI301" s="14">
        <v>1.506</v>
      </c>
      <c r="AJ301" s="11" t="s">
        <v>45</v>
      </c>
      <c r="AK301" s="11" t="s">
        <v>45</v>
      </c>
      <c r="AL301" s="11" t="s">
        <v>45</v>
      </c>
      <c r="AM301" s="11" t="s">
        <v>45</v>
      </c>
      <c r="AN301" s="11" t="s">
        <v>45</v>
      </c>
      <c r="AO301" s="11" t="s">
        <v>45</v>
      </c>
      <c r="AP301" s="11" t="s">
        <v>45</v>
      </c>
      <c r="AQ301" s="11" t="s">
        <v>45</v>
      </c>
      <c r="AR301" s="11" t="s">
        <v>45</v>
      </c>
      <c r="AS301" s="11" t="s">
        <v>45</v>
      </c>
      <c r="AT301" s="11" t="s">
        <v>45</v>
      </c>
      <c r="AU301" s="11" t="s">
        <v>45</v>
      </c>
      <c r="AV301" s="11" t="s">
        <v>45</v>
      </c>
      <c r="AW301" s="11" t="s">
        <v>45</v>
      </c>
      <c r="AX301" s="12">
        <v>0</v>
      </c>
      <c r="AY301" s="12">
        <v>0</v>
      </c>
    </row>
    <row r="302" spans="1:51">
      <c r="A302" s="11" t="s">
        <v>150</v>
      </c>
      <c r="B302" s="11" t="s">
        <v>666</v>
      </c>
      <c r="C302" s="11" t="s">
        <v>152</v>
      </c>
      <c r="D302" s="21" t="s">
        <v>667</v>
      </c>
      <c r="E302" s="11" t="s">
        <v>1113</v>
      </c>
      <c r="F302" s="25" t="s">
        <v>1109</v>
      </c>
      <c r="G302" s="23">
        <v>7316500</v>
      </c>
      <c r="H302" s="12">
        <v>1523000</v>
      </c>
      <c r="I302" s="11" t="s">
        <v>153</v>
      </c>
      <c r="J302" s="12">
        <v>135516</v>
      </c>
      <c r="K302" s="11" t="s">
        <v>668</v>
      </c>
      <c r="L302" s="13">
        <v>38957</v>
      </c>
      <c r="M302" s="13">
        <v>38985</v>
      </c>
      <c r="N302" s="12">
        <v>9</v>
      </c>
      <c r="O302" s="12">
        <v>7.75</v>
      </c>
      <c r="P302" s="12">
        <v>28</v>
      </c>
      <c r="Q302" s="12">
        <v>10</v>
      </c>
      <c r="R302" s="12">
        <v>14870</v>
      </c>
      <c r="S302" s="11" t="s">
        <v>280</v>
      </c>
      <c r="T302" s="14">
        <v>5.1100000000000003</v>
      </c>
      <c r="U302" s="11" t="s">
        <v>229</v>
      </c>
      <c r="V302" s="11" t="s">
        <v>179</v>
      </c>
      <c r="X302" s="11" t="s">
        <v>45</v>
      </c>
      <c r="Y302" s="11" t="s">
        <v>427</v>
      </c>
      <c r="Z302" s="11" t="s">
        <v>280</v>
      </c>
      <c r="AA302" s="12">
        <v>5.611E-2</v>
      </c>
      <c r="AB302" s="11" t="s">
        <v>332</v>
      </c>
      <c r="AC302" s="11" t="s">
        <v>915</v>
      </c>
      <c r="AD302" s="11" t="s">
        <v>981</v>
      </c>
      <c r="AE302" s="11" t="s">
        <v>525</v>
      </c>
      <c r="AF302" s="11" t="s">
        <v>775</v>
      </c>
      <c r="AG302" s="11" t="s">
        <v>754</v>
      </c>
      <c r="AH302" s="11" t="s">
        <v>282</v>
      </c>
      <c r="AI302" s="14">
        <v>2.161</v>
      </c>
      <c r="AJ302" s="11" t="s">
        <v>45</v>
      </c>
      <c r="AK302" s="11" t="s">
        <v>45</v>
      </c>
      <c r="AL302" s="11" t="s">
        <v>45</v>
      </c>
      <c r="AM302" s="11" t="s">
        <v>45</v>
      </c>
      <c r="AN302" s="11" t="s">
        <v>45</v>
      </c>
      <c r="AO302" s="11" t="s">
        <v>45</v>
      </c>
      <c r="AP302" s="11" t="s">
        <v>45</v>
      </c>
      <c r="AQ302" s="11" t="s">
        <v>45</v>
      </c>
      <c r="AR302" s="11" t="s">
        <v>45</v>
      </c>
      <c r="AS302" s="11" t="s">
        <v>45</v>
      </c>
      <c r="AT302" s="11" t="s">
        <v>45</v>
      </c>
      <c r="AU302" s="11" t="s">
        <v>45</v>
      </c>
      <c r="AV302" s="11" t="s">
        <v>45</v>
      </c>
      <c r="AW302" s="11" t="s">
        <v>45</v>
      </c>
      <c r="AX302" s="12">
        <v>0</v>
      </c>
      <c r="AY302" s="12">
        <v>1</v>
      </c>
    </row>
    <row r="303" spans="1:51">
      <c r="A303" s="11" t="s">
        <v>150</v>
      </c>
      <c r="B303" s="11" t="s">
        <v>666</v>
      </c>
      <c r="C303" s="11" t="s">
        <v>152</v>
      </c>
      <c r="D303" s="21" t="s">
        <v>667</v>
      </c>
      <c r="E303" s="11" t="s">
        <v>1113</v>
      </c>
      <c r="F303" s="25" t="s">
        <v>1109</v>
      </c>
      <c r="G303" s="23">
        <v>7316500</v>
      </c>
      <c r="H303" s="12">
        <v>1523000</v>
      </c>
      <c r="I303" s="11" t="s">
        <v>153</v>
      </c>
      <c r="J303" s="12">
        <v>135718</v>
      </c>
      <c r="K303" s="11" t="s">
        <v>668</v>
      </c>
      <c r="L303" s="13">
        <v>38985</v>
      </c>
      <c r="M303" s="13">
        <v>39014</v>
      </c>
      <c r="N303" s="12">
        <v>10</v>
      </c>
      <c r="O303" s="12">
        <v>10.7</v>
      </c>
      <c r="P303" s="12">
        <v>29</v>
      </c>
      <c r="Q303" s="12">
        <v>10</v>
      </c>
      <c r="R303" s="12">
        <v>22070</v>
      </c>
      <c r="S303" s="11" t="s">
        <v>487</v>
      </c>
      <c r="T303" s="14">
        <v>5.13</v>
      </c>
      <c r="U303" s="11" t="s">
        <v>178</v>
      </c>
      <c r="V303" s="11" t="s">
        <v>230</v>
      </c>
      <c r="X303" s="11" t="s">
        <v>45</v>
      </c>
      <c r="Y303" s="11" t="s">
        <v>182</v>
      </c>
      <c r="Z303" s="11" t="s">
        <v>385</v>
      </c>
      <c r="AA303" s="12">
        <v>3.5976000000000001E-2</v>
      </c>
      <c r="AB303" s="11" t="s">
        <v>388</v>
      </c>
      <c r="AC303" s="11" t="s">
        <v>430</v>
      </c>
      <c r="AD303" s="11" t="s">
        <v>982</v>
      </c>
      <c r="AE303" s="11" t="s">
        <v>525</v>
      </c>
      <c r="AF303" s="11" t="s">
        <v>505</v>
      </c>
      <c r="AG303" s="11" t="s">
        <v>252</v>
      </c>
      <c r="AH303" s="11" t="s">
        <v>243</v>
      </c>
      <c r="AI303" s="14">
        <v>1.2689999999999999</v>
      </c>
      <c r="AJ303" s="11" t="s">
        <v>45</v>
      </c>
      <c r="AK303" s="11" t="s">
        <v>45</v>
      </c>
      <c r="AL303" s="11" t="s">
        <v>45</v>
      </c>
      <c r="AM303" s="11" t="s">
        <v>45</v>
      </c>
      <c r="AN303" s="11" t="s">
        <v>45</v>
      </c>
      <c r="AO303" s="11" t="s">
        <v>45</v>
      </c>
      <c r="AP303" s="11" t="s">
        <v>45</v>
      </c>
      <c r="AQ303" s="11" t="s">
        <v>45</v>
      </c>
      <c r="AR303" s="11" t="s">
        <v>45</v>
      </c>
      <c r="AS303" s="11" t="s">
        <v>45</v>
      </c>
      <c r="AT303" s="11" t="s">
        <v>45</v>
      </c>
      <c r="AU303" s="11" t="s">
        <v>45</v>
      </c>
      <c r="AV303" s="11" t="s">
        <v>45</v>
      </c>
      <c r="AW303" s="11" t="s">
        <v>45</v>
      </c>
      <c r="AX303" s="12">
        <v>0</v>
      </c>
      <c r="AY303" s="12">
        <v>1</v>
      </c>
    </row>
    <row r="304" spans="1:51">
      <c r="A304" s="11" t="s">
        <v>150</v>
      </c>
      <c r="B304" s="11" t="s">
        <v>666</v>
      </c>
      <c r="C304" s="11" t="s">
        <v>152</v>
      </c>
      <c r="D304" s="21" t="s">
        <v>667</v>
      </c>
      <c r="E304" s="11" t="s">
        <v>1113</v>
      </c>
      <c r="F304" s="25" t="s">
        <v>1109</v>
      </c>
      <c r="G304" s="23">
        <v>7316500</v>
      </c>
      <c r="H304" s="12">
        <v>1523000</v>
      </c>
      <c r="I304" s="11" t="s">
        <v>153</v>
      </c>
      <c r="J304" s="12">
        <v>136095</v>
      </c>
      <c r="K304" s="11" t="s">
        <v>668</v>
      </c>
      <c r="L304" s="13">
        <v>39014</v>
      </c>
      <c r="M304" s="13">
        <v>39057</v>
      </c>
      <c r="N304" s="12">
        <v>11</v>
      </c>
      <c r="O304" s="12">
        <v>10.7</v>
      </c>
      <c r="P304" s="12">
        <v>43</v>
      </c>
      <c r="Q304" s="12">
        <v>10</v>
      </c>
      <c r="R304" s="12">
        <v>31110</v>
      </c>
      <c r="S304" s="11" t="s">
        <v>174</v>
      </c>
      <c r="T304" s="14">
        <v>5.17</v>
      </c>
      <c r="U304" s="11" t="s">
        <v>178</v>
      </c>
      <c r="V304" s="11" t="s">
        <v>179</v>
      </c>
      <c r="X304" s="11" t="s">
        <v>45</v>
      </c>
      <c r="Y304" s="11" t="s">
        <v>182</v>
      </c>
      <c r="Z304" s="11" t="s">
        <v>187</v>
      </c>
      <c r="AA304" s="12">
        <v>4.1520000000000001E-2</v>
      </c>
      <c r="AB304" s="11" t="s">
        <v>385</v>
      </c>
      <c r="AC304" s="11" t="s">
        <v>295</v>
      </c>
      <c r="AD304" s="11" t="s">
        <v>689</v>
      </c>
      <c r="AE304" s="11" t="s">
        <v>405</v>
      </c>
      <c r="AF304" s="11" t="s">
        <v>318</v>
      </c>
      <c r="AG304" s="11" t="s">
        <v>304</v>
      </c>
      <c r="AH304" s="11" t="s">
        <v>983</v>
      </c>
      <c r="AI304" s="14">
        <v>0.86899999999999999</v>
      </c>
      <c r="AJ304" s="11" t="s">
        <v>45</v>
      </c>
      <c r="AK304" s="11" t="s">
        <v>45</v>
      </c>
      <c r="AL304" s="11" t="s">
        <v>45</v>
      </c>
      <c r="AM304" s="11" t="s">
        <v>45</v>
      </c>
      <c r="AN304" s="11" t="s">
        <v>45</v>
      </c>
      <c r="AO304" s="11" t="s">
        <v>45</v>
      </c>
      <c r="AP304" s="11" t="s">
        <v>45</v>
      </c>
      <c r="AQ304" s="11" t="s">
        <v>45</v>
      </c>
      <c r="AR304" s="11" t="s">
        <v>45</v>
      </c>
      <c r="AS304" s="11" t="s">
        <v>45</v>
      </c>
      <c r="AT304" s="11" t="s">
        <v>45</v>
      </c>
      <c r="AU304" s="11" t="s">
        <v>45</v>
      </c>
      <c r="AV304" s="11" t="s">
        <v>45</v>
      </c>
      <c r="AW304" s="11" t="s">
        <v>45</v>
      </c>
      <c r="AX304" s="12">
        <v>0</v>
      </c>
      <c r="AY304" s="12">
        <v>1</v>
      </c>
    </row>
    <row r="305" spans="1:51">
      <c r="A305" s="11" t="s">
        <v>150</v>
      </c>
      <c r="B305" s="11" t="s">
        <v>666</v>
      </c>
      <c r="C305" s="11" t="s">
        <v>152</v>
      </c>
      <c r="D305" s="21" t="s">
        <v>667</v>
      </c>
      <c r="E305" s="11" t="s">
        <v>1113</v>
      </c>
      <c r="F305" s="25" t="s">
        <v>1109</v>
      </c>
      <c r="G305" s="23">
        <v>7316500</v>
      </c>
      <c r="H305" s="12">
        <v>1523000</v>
      </c>
      <c r="I305" s="11" t="s">
        <v>153</v>
      </c>
      <c r="J305" s="12">
        <v>136166</v>
      </c>
      <c r="K305" s="11" t="s">
        <v>668</v>
      </c>
      <c r="L305" s="13">
        <v>39057</v>
      </c>
      <c r="M305" s="13">
        <v>39084</v>
      </c>
      <c r="N305" s="12">
        <v>12</v>
      </c>
      <c r="O305" s="12">
        <v>10.7</v>
      </c>
      <c r="P305" s="12">
        <v>27</v>
      </c>
      <c r="Q305" s="12">
        <v>10</v>
      </c>
      <c r="R305" s="12">
        <v>16570</v>
      </c>
      <c r="S305" s="11" t="s">
        <v>236</v>
      </c>
      <c r="T305" s="14">
        <v>5.16</v>
      </c>
      <c r="U305" s="11" t="s">
        <v>178</v>
      </c>
      <c r="V305" s="11" t="s">
        <v>208</v>
      </c>
      <c r="X305" s="11" t="s">
        <v>45</v>
      </c>
      <c r="Y305" s="11" t="s">
        <v>427</v>
      </c>
      <c r="Z305" s="11" t="s">
        <v>423</v>
      </c>
      <c r="AA305" s="12">
        <v>8.5240000000000003E-3</v>
      </c>
      <c r="AB305" s="11" t="s">
        <v>230</v>
      </c>
      <c r="AC305" s="11" t="s">
        <v>984</v>
      </c>
      <c r="AD305" s="11" t="s">
        <v>985</v>
      </c>
      <c r="AE305" s="11" t="s">
        <v>525</v>
      </c>
      <c r="AF305" s="11" t="s">
        <v>658</v>
      </c>
      <c r="AG305" s="11" t="s">
        <v>304</v>
      </c>
      <c r="AH305" s="11" t="s">
        <v>986</v>
      </c>
      <c r="AI305" s="14">
        <v>1.5169999999999999</v>
      </c>
      <c r="AJ305" s="11" t="s">
        <v>45</v>
      </c>
      <c r="AK305" s="11" t="s">
        <v>45</v>
      </c>
      <c r="AL305" s="11" t="s">
        <v>45</v>
      </c>
      <c r="AM305" s="11" t="s">
        <v>45</v>
      </c>
      <c r="AN305" s="11" t="s">
        <v>45</v>
      </c>
      <c r="AO305" s="11" t="s">
        <v>45</v>
      </c>
      <c r="AP305" s="11" t="s">
        <v>45</v>
      </c>
      <c r="AQ305" s="11" t="s">
        <v>45</v>
      </c>
      <c r="AR305" s="11" t="s">
        <v>45</v>
      </c>
      <c r="AS305" s="11" t="s">
        <v>45</v>
      </c>
      <c r="AT305" s="11" t="s">
        <v>45</v>
      </c>
      <c r="AU305" s="11" t="s">
        <v>45</v>
      </c>
      <c r="AV305" s="11" t="s">
        <v>45</v>
      </c>
      <c r="AW305" s="11" t="s">
        <v>45</v>
      </c>
      <c r="AX305" s="12">
        <v>0</v>
      </c>
      <c r="AY305" s="12">
        <v>2</v>
      </c>
    </row>
    <row r="306" spans="1:51">
      <c r="A306" s="11" t="s">
        <v>150</v>
      </c>
      <c r="B306" s="11" t="s">
        <v>666</v>
      </c>
      <c r="C306" s="11" t="s">
        <v>152</v>
      </c>
      <c r="D306" s="21" t="s">
        <v>667</v>
      </c>
      <c r="E306" s="11" t="s">
        <v>1113</v>
      </c>
      <c r="F306" s="25" t="s">
        <v>1109</v>
      </c>
      <c r="G306" s="23">
        <v>7316500</v>
      </c>
      <c r="H306" s="12">
        <v>1523000</v>
      </c>
      <c r="I306" s="11" t="s">
        <v>153</v>
      </c>
      <c r="J306" s="12">
        <v>136272</v>
      </c>
      <c r="K306" s="11" t="s">
        <v>668</v>
      </c>
      <c r="L306" s="13">
        <v>39084</v>
      </c>
      <c r="M306" s="13">
        <v>39111</v>
      </c>
      <c r="N306" s="12">
        <v>1</v>
      </c>
      <c r="O306" s="12">
        <v>10.7</v>
      </c>
      <c r="P306" s="12">
        <v>27</v>
      </c>
      <c r="Q306" s="12">
        <v>10</v>
      </c>
      <c r="R306" s="12">
        <v>8710</v>
      </c>
      <c r="S306" s="11" t="s">
        <v>258</v>
      </c>
      <c r="T306" s="14">
        <v>5.51</v>
      </c>
      <c r="U306" s="11" t="s">
        <v>440</v>
      </c>
      <c r="V306" s="11" t="s">
        <v>274</v>
      </c>
      <c r="W306" s="12">
        <v>1E-3</v>
      </c>
      <c r="X306" s="11" t="s">
        <v>273</v>
      </c>
      <c r="Y306" s="11" t="s">
        <v>524</v>
      </c>
      <c r="Z306" s="11" t="s">
        <v>167</v>
      </c>
      <c r="AA306" s="12">
        <v>1.5514E-2</v>
      </c>
      <c r="AB306" s="11" t="s">
        <v>230</v>
      </c>
      <c r="AC306" s="11" t="s">
        <v>414</v>
      </c>
      <c r="AD306" s="11" t="s">
        <v>362</v>
      </c>
      <c r="AE306" s="11" t="s">
        <v>249</v>
      </c>
      <c r="AF306" s="11" t="s">
        <v>243</v>
      </c>
      <c r="AG306" s="11" t="s">
        <v>367</v>
      </c>
      <c r="AH306" s="11" t="s">
        <v>334</v>
      </c>
      <c r="AI306" s="14">
        <v>0.436</v>
      </c>
      <c r="AJ306" s="11" t="s">
        <v>219</v>
      </c>
      <c r="AK306" s="11" t="s">
        <v>165</v>
      </c>
      <c r="AL306" s="11" t="s">
        <v>314</v>
      </c>
      <c r="AM306" s="11" t="s">
        <v>260</v>
      </c>
      <c r="AN306" s="11" t="s">
        <v>422</v>
      </c>
      <c r="AO306" s="11" t="s">
        <v>603</v>
      </c>
      <c r="AP306" s="11" t="s">
        <v>339</v>
      </c>
      <c r="AQ306" s="11" t="s">
        <v>230</v>
      </c>
      <c r="AR306" s="11" t="s">
        <v>279</v>
      </c>
      <c r="AS306" s="11" t="s">
        <v>208</v>
      </c>
      <c r="AT306" s="11" t="s">
        <v>45</v>
      </c>
      <c r="AU306" s="11" t="s">
        <v>45</v>
      </c>
      <c r="AV306" s="11" t="s">
        <v>45</v>
      </c>
      <c r="AW306" s="11" t="s">
        <v>45</v>
      </c>
      <c r="AX306" s="12">
        <v>0</v>
      </c>
      <c r="AY306" s="12">
        <v>0</v>
      </c>
    </row>
    <row r="307" spans="1:51">
      <c r="A307" s="11" t="s">
        <v>150</v>
      </c>
      <c r="B307" s="11" t="s">
        <v>666</v>
      </c>
      <c r="C307" s="11" t="s">
        <v>152</v>
      </c>
      <c r="D307" s="21" t="s">
        <v>667</v>
      </c>
      <c r="E307" s="11" t="s">
        <v>1113</v>
      </c>
      <c r="F307" s="25" t="s">
        <v>1109</v>
      </c>
      <c r="G307" s="23">
        <v>7316500</v>
      </c>
      <c r="H307" s="12">
        <v>1523000</v>
      </c>
      <c r="I307" s="11" t="s">
        <v>153</v>
      </c>
      <c r="J307" s="12">
        <v>136411</v>
      </c>
      <c r="K307" s="11" t="s">
        <v>668</v>
      </c>
      <c r="L307" s="13">
        <v>39111</v>
      </c>
      <c r="M307" s="13">
        <v>39139</v>
      </c>
      <c r="N307" s="12">
        <v>2</v>
      </c>
      <c r="O307" s="12">
        <v>10.7</v>
      </c>
      <c r="P307" s="12">
        <v>28</v>
      </c>
      <c r="Q307" s="12">
        <v>10</v>
      </c>
      <c r="R307" s="12">
        <v>6190</v>
      </c>
      <c r="S307" s="11" t="s">
        <v>165</v>
      </c>
      <c r="T307" s="14">
        <v>4.97</v>
      </c>
      <c r="U307" s="11" t="s">
        <v>156</v>
      </c>
      <c r="V307" s="11" t="s">
        <v>157</v>
      </c>
      <c r="X307" s="11" t="s">
        <v>45</v>
      </c>
      <c r="Y307" s="11" t="s">
        <v>383</v>
      </c>
      <c r="Z307" s="11" t="s">
        <v>163</v>
      </c>
      <c r="AA307" s="12">
        <v>6.5514000000000003E-2</v>
      </c>
      <c r="AB307" s="11" t="s">
        <v>552</v>
      </c>
      <c r="AC307" s="11" t="s">
        <v>414</v>
      </c>
      <c r="AD307" s="11" t="s">
        <v>492</v>
      </c>
      <c r="AE307" s="11" t="s">
        <v>571</v>
      </c>
      <c r="AF307" s="11" t="s">
        <v>388</v>
      </c>
      <c r="AG307" s="11" t="s">
        <v>304</v>
      </c>
      <c r="AH307" s="11" t="s">
        <v>987</v>
      </c>
      <c r="AI307" s="14">
        <v>0.77900000000000003</v>
      </c>
      <c r="AJ307" s="11" t="s">
        <v>427</v>
      </c>
      <c r="AK307" s="11" t="s">
        <v>165</v>
      </c>
      <c r="AL307" s="11" t="s">
        <v>281</v>
      </c>
      <c r="AM307" s="11" t="s">
        <v>167</v>
      </c>
      <c r="AN307" s="11" t="s">
        <v>275</v>
      </c>
      <c r="AO307" s="11" t="s">
        <v>317</v>
      </c>
      <c r="AP307" s="11" t="s">
        <v>988</v>
      </c>
      <c r="AQ307" s="11" t="s">
        <v>311</v>
      </c>
      <c r="AR307" s="11" t="s">
        <v>559</v>
      </c>
      <c r="AS307" s="11" t="s">
        <v>208</v>
      </c>
      <c r="AT307" s="11" t="s">
        <v>45</v>
      </c>
      <c r="AU307" s="11" t="s">
        <v>45</v>
      </c>
      <c r="AV307" s="11" t="s">
        <v>45</v>
      </c>
      <c r="AW307" s="11" t="s">
        <v>45</v>
      </c>
      <c r="AX307" s="12">
        <v>0</v>
      </c>
      <c r="AY307" s="12">
        <v>1</v>
      </c>
    </row>
    <row r="308" spans="1:51">
      <c r="A308" s="11" t="s">
        <v>150</v>
      </c>
      <c r="B308" s="11" t="s">
        <v>666</v>
      </c>
      <c r="C308" s="11" t="s">
        <v>152</v>
      </c>
      <c r="D308" s="21" t="s">
        <v>667</v>
      </c>
      <c r="E308" s="11" t="s">
        <v>1113</v>
      </c>
      <c r="F308" s="25" t="s">
        <v>1109</v>
      </c>
      <c r="G308" s="23">
        <v>7316500</v>
      </c>
      <c r="H308" s="12">
        <v>1523000</v>
      </c>
      <c r="I308" s="11" t="s">
        <v>153</v>
      </c>
      <c r="J308" s="12">
        <v>136551</v>
      </c>
      <c r="K308" s="11" t="s">
        <v>668</v>
      </c>
      <c r="L308" s="13">
        <v>39139</v>
      </c>
      <c r="M308" s="13">
        <v>39167</v>
      </c>
      <c r="N308" s="12">
        <v>3</v>
      </c>
      <c r="O308" s="12">
        <v>10.7</v>
      </c>
      <c r="P308" s="12">
        <v>28</v>
      </c>
      <c r="Q308" s="12">
        <v>10</v>
      </c>
      <c r="R308" s="12">
        <v>5930</v>
      </c>
      <c r="S308" s="11" t="s">
        <v>163</v>
      </c>
      <c r="T308" s="14">
        <v>4.71</v>
      </c>
      <c r="U308" s="11" t="s">
        <v>252</v>
      </c>
      <c r="V308" s="11" t="s">
        <v>208</v>
      </c>
      <c r="X308" s="11" t="s">
        <v>45</v>
      </c>
      <c r="Y308" s="11" t="s">
        <v>467</v>
      </c>
      <c r="Z308" s="11" t="s">
        <v>332</v>
      </c>
      <c r="AA308" s="12">
        <v>0.24505199999999999</v>
      </c>
      <c r="AB308" s="11" t="s">
        <v>161</v>
      </c>
      <c r="AC308" s="11" t="s">
        <v>604</v>
      </c>
      <c r="AD308" s="11" t="s">
        <v>603</v>
      </c>
      <c r="AE308" s="11" t="s">
        <v>989</v>
      </c>
      <c r="AF308" s="11" t="s">
        <v>220</v>
      </c>
      <c r="AG308" s="11" t="s">
        <v>238</v>
      </c>
      <c r="AH308" s="11" t="s">
        <v>274</v>
      </c>
      <c r="AI308" s="14">
        <v>1.266</v>
      </c>
      <c r="AJ308" s="11" t="s">
        <v>298</v>
      </c>
      <c r="AK308" s="11" t="s">
        <v>237</v>
      </c>
      <c r="AL308" s="11" t="s">
        <v>219</v>
      </c>
      <c r="AM308" s="11" t="s">
        <v>552</v>
      </c>
      <c r="AN308" s="11" t="s">
        <v>275</v>
      </c>
      <c r="AO308" s="11" t="s">
        <v>187</v>
      </c>
      <c r="AP308" s="11" t="s">
        <v>990</v>
      </c>
      <c r="AQ308" s="11" t="s">
        <v>556</v>
      </c>
      <c r="AR308" s="11" t="s">
        <v>578</v>
      </c>
      <c r="AS308" s="11" t="s">
        <v>334</v>
      </c>
      <c r="AT308" s="11" t="s">
        <v>45</v>
      </c>
      <c r="AU308" s="11" t="s">
        <v>45</v>
      </c>
      <c r="AV308" s="11" t="s">
        <v>45</v>
      </c>
      <c r="AW308" s="11" t="s">
        <v>45</v>
      </c>
      <c r="AX308" s="12">
        <v>0</v>
      </c>
      <c r="AY308" s="12">
        <v>0</v>
      </c>
    </row>
    <row r="309" spans="1:51">
      <c r="A309" s="11" t="s">
        <v>150</v>
      </c>
      <c r="B309" s="11" t="s">
        <v>666</v>
      </c>
      <c r="C309" s="11" t="s">
        <v>152</v>
      </c>
      <c r="D309" s="21" t="s">
        <v>667</v>
      </c>
      <c r="E309" s="11" t="s">
        <v>1113</v>
      </c>
      <c r="F309" s="25" t="s">
        <v>1109</v>
      </c>
      <c r="G309" s="23">
        <v>7316500</v>
      </c>
      <c r="H309" s="12">
        <v>1523000</v>
      </c>
      <c r="I309" s="11" t="s">
        <v>153</v>
      </c>
      <c r="J309" s="12">
        <v>136765</v>
      </c>
      <c r="K309" s="11" t="s">
        <v>668</v>
      </c>
      <c r="L309" s="13">
        <v>39167</v>
      </c>
      <c r="M309" s="13">
        <v>39195</v>
      </c>
      <c r="N309" s="12">
        <v>4</v>
      </c>
      <c r="O309" s="12">
        <v>10.7</v>
      </c>
      <c r="P309" s="12">
        <v>28</v>
      </c>
      <c r="Q309" s="12">
        <v>10</v>
      </c>
      <c r="R309" s="12">
        <v>1730</v>
      </c>
      <c r="S309" s="11" t="s">
        <v>334</v>
      </c>
      <c r="T309" s="14">
        <v>4.6100000000000003</v>
      </c>
      <c r="U309" s="11" t="s">
        <v>608</v>
      </c>
      <c r="V309" s="11" t="s">
        <v>274</v>
      </c>
      <c r="X309" s="11" t="s">
        <v>45</v>
      </c>
      <c r="Y309" s="11" t="s">
        <v>706</v>
      </c>
      <c r="Z309" s="11" t="s">
        <v>221</v>
      </c>
      <c r="AA309" s="12">
        <v>0.50529000000000002</v>
      </c>
      <c r="AB309" s="11" t="s">
        <v>239</v>
      </c>
      <c r="AC309" s="11" t="s">
        <v>797</v>
      </c>
      <c r="AD309" s="11" t="s">
        <v>700</v>
      </c>
      <c r="AE309" s="11" t="s">
        <v>525</v>
      </c>
      <c r="AF309" s="11" t="s">
        <v>281</v>
      </c>
      <c r="AG309" s="11" t="s">
        <v>304</v>
      </c>
      <c r="AH309" s="11" t="s">
        <v>878</v>
      </c>
      <c r="AJ309" s="11" t="s">
        <v>245</v>
      </c>
      <c r="AK309" s="11" t="s">
        <v>341</v>
      </c>
      <c r="AL309" s="11" t="s">
        <v>288</v>
      </c>
      <c r="AM309" s="11" t="s">
        <v>179</v>
      </c>
      <c r="AN309" s="11" t="s">
        <v>991</v>
      </c>
      <c r="AO309" s="11" t="s">
        <v>187</v>
      </c>
      <c r="AP309" s="11" t="s">
        <v>992</v>
      </c>
      <c r="AQ309" s="11" t="s">
        <v>172</v>
      </c>
      <c r="AR309" s="11" t="s">
        <v>993</v>
      </c>
      <c r="AS309" s="11" t="s">
        <v>230</v>
      </c>
      <c r="AT309" s="11" t="s">
        <v>45</v>
      </c>
      <c r="AU309" s="11" t="s">
        <v>45</v>
      </c>
      <c r="AV309" s="11" t="s">
        <v>45</v>
      </c>
      <c r="AW309" s="11" t="s">
        <v>45</v>
      </c>
      <c r="AX309" s="12">
        <v>7</v>
      </c>
      <c r="AY309" s="12">
        <v>2</v>
      </c>
    </row>
    <row r="310" spans="1:51">
      <c r="A310" s="11" t="s">
        <v>150</v>
      </c>
      <c r="B310" s="11" t="s">
        <v>666</v>
      </c>
      <c r="C310" s="11" t="s">
        <v>152</v>
      </c>
      <c r="D310" s="21" t="s">
        <v>667</v>
      </c>
      <c r="E310" s="11" t="s">
        <v>1113</v>
      </c>
      <c r="F310" s="25" t="s">
        <v>1109</v>
      </c>
      <c r="G310" s="23">
        <v>7316500</v>
      </c>
      <c r="H310" s="12">
        <v>1523000</v>
      </c>
      <c r="I310" s="11" t="s">
        <v>153</v>
      </c>
      <c r="J310" s="12">
        <v>136912</v>
      </c>
      <c r="K310" s="11" t="s">
        <v>668</v>
      </c>
      <c r="L310" s="13">
        <v>39195</v>
      </c>
      <c r="M310" s="13">
        <v>39223</v>
      </c>
      <c r="N310" s="12">
        <v>5</v>
      </c>
      <c r="O310" s="12">
        <v>10.7</v>
      </c>
      <c r="P310" s="12">
        <v>28</v>
      </c>
      <c r="Q310" s="12">
        <v>10</v>
      </c>
      <c r="R310" s="12">
        <v>15670</v>
      </c>
      <c r="S310" s="11" t="s">
        <v>332</v>
      </c>
      <c r="T310" s="14">
        <v>4.95</v>
      </c>
      <c r="U310" s="11" t="s">
        <v>156</v>
      </c>
      <c r="V310" s="11" t="s">
        <v>334</v>
      </c>
      <c r="X310" s="11" t="s">
        <v>45</v>
      </c>
      <c r="Y310" s="11" t="s">
        <v>197</v>
      </c>
      <c r="Z310" s="11" t="s">
        <v>299</v>
      </c>
      <c r="AA310" s="12">
        <v>0.122414</v>
      </c>
      <c r="AB310" s="11" t="s">
        <v>336</v>
      </c>
      <c r="AC310" s="11" t="s">
        <v>936</v>
      </c>
      <c r="AD310" s="11" t="s">
        <v>994</v>
      </c>
      <c r="AE310" s="11" t="s">
        <v>238</v>
      </c>
      <c r="AF310" s="11" t="s">
        <v>208</v>
      </c>
      <c r="AG310" s="11" t="s">
        <v>304</v>
      </c>
      <c r="AH310" s="11" t="s">
        <v>995</v>
      </c>
      <c r="AJ310" s="11" t="s">
        <v>168</v>
      </c>
      <c r="AK310" s="11" t="s">
        <v>246</v>
      </c>
      <c r="AL310" s="11" t="s">
        <v>171</v>
      </c>
      <c r="AM310" s="11" t="s">
        <v>408</v>
      </c>
      <c r="AN310" s="11" t="s">
        <v>383</v>
      </c>
      <c r="AO310" s="11" t="s">
        <v>161</v>
      </c>
      <c r="AP310" s="11" t="s">
        <v>996</v>
      </c>
      <c r="AQ310" s="11" t="s">
        <v>997</v>
      </c>
      <c r="AR310" s="11" t="s">
        <v>582</v>
      </c>
      <c r="AS310" s="11" t="s">
        <v>221</v>
      </c>
      <c r="AT310" s="11" t="s">
        <v>45</v>
      </c>
      <c r="AU310" s="11" t="s">
        <v>45</v>
      </c>
      <c r="AV310" s="11" t="s">
        <v>45</v>
      </c>
      <c r="AW310" s="11" t="s">
        <v>45</v>
      </c>
      <c r="AX310" s="12">
        <v>6</v>
      </c>
      <c r="AY310" s="12">
        <v>1</v>
      </c>
    </row>
    <row r="311" spans="1:51">
      <c r="A311" s="11" t="s">
        <v>150</v>
      </c>
      <c r="B311" s="11" t="s">
        <v>666</v>
      </c>
      <c r="C311" s="11" t="s">
        <v>152</v>
      </c>
      <c r="D311" s="21" t="s">
        <v>667</v>
      </c>
      <c r="E311" s="11" t="s">
        <v>1113</v>
      </c>
      <c r="F311" s="25" t="s">
        <v>1109</v>
      </c>
      <c r="G311" s="23">
        <v>7316500</v>
      </c>
      <c r="H311" s="12">
        <v>1523000</v>
      </c>
      <c r="I311" s="11" t="s">
        <v>153</v>
      </c>
      <c r="J311" s="12">
        <v>137112</v>
      </c>
      <c r="K311" s="11" t="s">
        <v>668</v>
      </c>
      <c r="L311" s="13">
        <v>39223</v>
      </c>
      <c r="M311" s="13">
        <v>39258</v>
      </c>
      <c r="N311" s="12">
        <v>6</v>
      </c>
      <c r="O311" s="12">
        <v>7.75</v>
      </c>
      <c r="P311" s="12">
        <v>35</v>
      </c>
      <c r="Q311" s="12">
        <v>10</v>
      </c>
      <c r="R311" s="12">
        <v>1020</v>
      </c>
      <c r="S311" s="11" t="s">
        <v>334</v>
      </c>
      <c r="T311" s="14">
        <v>5.48</v>
      </c>
      <c r="U311" s="11" t="s">
        <v>440</v>
      </c>
      <c r="V311" s="11" t="s">
        <v>420</v>
      </c>
      <c r="X311" s="11" t="s">
        <v>45</v>
      </c>
      <c r="Y311" s="11" t="s">
        <v>305</v>
      </c>
      <c r="Z311" s="11" t="s">
        <v>179</v>
      </c>
      <c r="AA311" s="12">
        <v>8.5514000000000007E-2</v>
      </c>
      <c r="AB311" s="11" t="s">
        <v>230</v>
      </c>
      <c r="AC311" s="11" t="s">
        <v>414</v>
      </c>
      <c r="AD311" s="11" t="s">
        <v>282</v>
      </c>
      <c r="AE311" s="11" t="s">
        <v>270</v>
      </c>
      <c r="AF311" s="11" t="s">
        <v>274</v>
      </c>
      <c r="AG311" s="11" t="s">
        <v>164</v>
      </c>
      <c r="AH311" s="11" t="s">
        <v>334</v>
      </c>
      <c r="AI311" s="14">
        <v>0.93</v>
      </c>
      <c r="AJ311" s="11" t="s">
        <v>320</v>
      </c>
      <c r="AK311" s="11" t="s">
        <v>243</v>
      </c>
      <c r="AL311" s="11" t="s">
        <v>219</v>
      </c>
      <c r="AM311" s="11" t="s">
        <v>230</v>
      </c>
      <c r="AN311" s="11" t="s">
        <v>158</v>
      </c>
      <c r="AO311" s="11" t="s">
        <v>165</v>
      </c>
      <c r="AP311" s="11" t="s">
        <v>998</v>
      </c>
      <c r="AQ311" s="11" t="s">
        <v>227</v>
      </c>
      <c r="AR311" s="11" t="s">
        <v>376</v>
      </c>
      <c r="AS311" s="11" t="s">
        <v>274</v>
      </c>
      <c r="AT311" s="11" t="s">
        <v>45</v>
      </c>
      <c r="AU311" s="11" t="s">
        <v>45</v>
      </c>
      <c r="AV311" s="11" t="s">
        <v>45</v>
      </c>
      <c r="AW311" s="11" t="s">
        <v>45</v>
      </c>
      <c r="AX311" s="12">
        <v>0</v>
      </c>
      <c r="AY311" s="12">
        <v>1</v>
      </c>
    </row>
    <row r="312" spans="1:51">
      <c r="A312" s="11" t="s">
        <v>150</v>
      </c>
      <c r="B312" s="11" t="s">
        <v>666</v>
      </c>
      <c r="C312" s="11" t="s">
        <v>152</v>
      </c>
      <c r="D312" s="21" t="s">
        <v>667</v>
      </c>
      <c r="E312" s="11" t="s">
        <v>1113</v>
      </c>
      <c r="F312" s="25" t="s">
        <v>1109</v>
      </c>
      <c r="G312" s="23">
        <v>7316500</v>
      </c>
      <c r="H312" s="12">
        <v>1523000</v>
      </c>
      <c r="I312" s="11" t="s">
        <v>153</v>
      </c>
      <c r="J312" s="12">
        <v>137170</v>
      </c>
      <c r="K312" s="11" t="s">
        <v>668</v>
      </c>
      <c r="L312" s="13">
        <v>39258</v>
      </c>
      <c r="M312" s="13">
        <v>39286</v>
      </c>
      <c r="N312" s="12">
        <v>7</v>
      </c>
      <c r="O312" s="12">
        <v>7.75</v>
      </c>
      <c r="P312" s="12">
        <v>28</v>
      </c>
      <c r="Q312" s="12">
        <v>10</v>
      </c>
      <c r="R312" s="12">
        <v>15330</v>
      </c>
      <c r="S312" s="11" t="s">
        <v>216</v>
      </c>
      <c r="T312" s="14">
        <v>5.17</v>
      </c>
      <c r="U312" s="11" t="s">
        <v>178</v>
      </c>
      <c r="V312" s="11" t="s">
        <v>179</v>
      </c>
      <c r="X312" s="11" t="s">
        <v>45</v>
      </c>
      <c r="Y312" s="11" t="s">
        <v>171</v>
      </c>
      <c r="Z312" s="11" t="s">
        <v>361</v>
      </c>
      <c r="AA312" s="12">
        <v>4.0267999999999998E-2</v>
      </c>
      <c r="AB312" s="11" t="s">
        <v>268</v>
      </c>
      <c r="AC312" s="11" t="s">
        <v>352</v>
      </c>
      <c r="AD312" s="11" t="s">
        <v>999</v>
      </c>
      <c r="AE312" s="11" t="s">
        <v>525</v>
      </c>
      <c r="AF312" s="11" t="s">
        <v>535</v>
      </c>
      <c r="AG312" s="11" t="s">
        <v>304</v>
      </c>
      <c r="AH312" s="11" t="s">
        <v>1000</v>
      </c>
      <c r="AI312" s="14">
        <v>1.6919999999999999</v>
      </c>
      <c r="AJ312" s="11" t="s">
        <v>463</v>
      </c>
      <c r="AK312" s="11" t="s">
        <v>1001</v>
      </c>
      <c r="AL312" s="11" t="s">
        <v>444</v>
      </c>
      <c r="AM312" s="11" t="s">
        <v>360</v>
      </c>
      <c r="AN312" s="11" t="s">
        <v>435</v>
      </c>
      <c r="AO312" s="11" t="s">
        <v>1002</v>
      </c>
      <c r="AP312" s="11" t="s">
        <v>1003</v>
      </c>
      <c r="AQ312" s="11" t="s">
        <v>1004</v>
      </c>
      <c r="AR312" s="11" t="s">
        <v>284</v>
      </c>
      <c r="AS312" s="11" t="s">
        <v>399</v>
      </c>
      <c r="AT312" s="11" t="s">
        <v>45</v>
      </c>
      <c r="AU312" s="11" t="s">
        <v>45</v>
      </c>
      <c r="AV312" s="11" t="s">
        <v>45</v>
      </c>
      <c r="AW312" s="11" t="s">
        <v>45</v>
      </c>
      <c r="AX312" s="12">
        <v>0</v>
      </c>
      <c r="AY312" s="12">
        <v>2</v>
      </c>
    </row>
    <row r="313" spans="1:51">
      <c r="A313" s="11" t="s">
        <v>150</v>
      </c>
      <c r="B313" s="11" t="s">
        <v>666</v>
      </c>
      <c r="C313" s="11" t="s">
        <v>152</v>
      </c>
      <c r="D313" s="21" t="s">
        <v>667</v>
      </c>
      <c r="E313" s="11" t="s">
        <v>1113</v>
      </c>
      <c r="F313" s="25" t="s">
        <v>1109</v>
      </c>
      <c r="G313" s="23">
        <v>7316500</v>
      </c>
      <c r="H313" s="12">
        <v>1523000</v>
      </c>
      <c r="I313" s="11" t="s">
        <v>153</v>
      </c>
      <c r="J313" s="12">
        <v>137359</v>
      </c>
      <c r="K313" s="11" t="s">
        <v>668</v>
      </c>
      <c r="L313" s="13">
        <v>39286</v>
      </c>
      <c r="M313" s="13">
        <v>39321</v>
      </c>
      <c r="N313" s="12">
        <v>8</v>
      </c>
      <c r="O313" s="12">
        <v>7.75</v>
      </c>
      <c r="P313" s="12">
        <v>35</v>
      </c>
      <c r="Q313" s="12">
        <v>10</v>
      </c>
      <c r="R313" s="12">
        <v>13770</v>
      </c>
      <c r="S313" s="11" t="s">
        <v>516</v>
      </c>
      <c r="T313" s="14">
        <v>5.35</v>
      </c>
      <c r="U313" s="11" t="s">
        <v>207</v>
      </c>
      <c r="V313" s="11" t="s">
        <v>208</v>
      </c>
      <c r="X313" s="11" t="s">
        <v>45</v>
      </c>
      <c r="Y313" s="11" t="s">
        <v>288</v>
      </c>
      <c r="Z313" s="11" t="s">
        <v>333</v>
      </c>
      <c r="AA313" s="12">
        <v>0.11076</v>
      </c>
      <c r="AB313" s="11" t="s">
        <v>216</v>
      </c>
      <c r="AC313" s="11" t="s">
        <v>444</v>
      </c>
      <c r="AD313" s="11" t="s">
        <v>443</v>
      </c>
      <c r="AE313" s="11" t="s">
        <v>270</v>
      </c>
      <c r="AF313" s="11" t="s">
        <v>257</v>
      </c>
      <c r="AG313" s="11" t="s">
        <v>555</v>
      </c>
      <c r="AH313" s="11" t="s">
        <v>318</v>
      </c>
      <c r="AI313" s="14">
        <v>0.873</v>
      </c>
      <c r="AJ313" s="11" t="s">
        <v>342</v>
      </c>
      <c r="AK313" s="11" t="s">
        <v>1005</v>
      </c>
      <c r="AL313" s="11" t="s">
        <v>171</v>
      </c>
      <c r="AM313" s="11" t="s">
        <v>203</v>
      </c>
      <c r="AN313" s="11" t="s">
        <v>363</v>
      </c>
      <c r="AO313" s="11" t="s">
        <v>565</v>
      </c>
      <c r="AP313" s="11" t="s">
        <v>1006</v>
      </c>
      <c r="AQ313" s="11" t="s">
        <v>1007</v>
      </c>
      <c r="AR313" s="11" t="s">
        <v>744</v>
      </c>
      <c r="AS313" s="11" t="s">
        <v>537</v>
      </c>
      <c r="AT313" s="11" t="s">
        <v>45</v>
      </c>
      <c r="AU313" s="11" t="s">
        <v>45</v>
      </c>
      <c r="AV313" s="11" t="s">
        <v>45</v>
      </c>
      <c r="AW313" s="11" t="s">
        <v>45</v>
      </c>
      <c r="AX313" s="12">
        <v>0</v>
      </c>
      <c r="AY313" s="12">
        <v>0</v>
      </c>
    </row>
    <row r="314" spans="1:51">
      <c r="A314" s="11" t="s">
        <v>150</v>
      </c>
      <c r="B314" s="11" t="s">
        <v>666</v>
      </c>
      <c r="C314" s="11" t="s">
        <v>152</v>
      </c>
      <c r="D314" s="21" t="s">
        <v>667</v>
      </c>
      <c r="E314" s="11" t="s">
        <v>1113</v>
      </c>
      <c r="F314" s="25" t="s">
        <v>1109</v>
      </c>
      <c r="G314" s="23">
        <v>7316500</v>
      </c>
      <c r="H314" s="12">
        <v>1523000</v>
      </c>
      <c r="I314" s="11" t="s">
        <v>153</v>
      </c>
      <c r="J314" s="12">
        <v>137538</v>
      </c>
      <c r="K314" s="11" t="s">
        <v>668</v>
      </c>
      <c r="L314" s="13">
        <v>39321</v>
      </c>
      <c r="M314" s="13">
        <v>39349</v>
      </c>
      <c r="N314" s="12">
        <v>9</v>
      </c>
      <c r="O314" s="12">
        <v>7.75</v>
      </c>
      <c r="P314" s="12">
        <v>28</v>
      </c>
      <c r="Q314" s="12">
        <v>10</v>
      </c>
      <c r="R314" s="12">
        <v>5230</v>
      </c>
      <c r="S314" s="11" t="s">
        <v>282</v>
      </c>
      <c r="T314" s="14">
        <v>5.52</v>
      </c>
      <c r="U314" s="11" t="s">
        <v>440</v>
      </c>
      <c r="V314" s="11" t="s">
        <v>274</v>
      </c>
      <c r="W314" s="12">
        <v>7.0000000000000001E-3</v>
      </c>
      <c r="X314" s="11" t="s">
        <v>725</v>
      </c>
      <c r="Y314" s="11" t="s">
        <v>281</v>
      </c>
      <c r="Z314" s="11" t="s">
        <v>341</v>
      </c>
      <c r="AA314" s="12">
        <v>3.5215999999999997E-2</v>
      </c>
      <c r="AB314" s="11" t="s">
        <v>205</v>
      </c>
      <c r="AC314" s="11" t="s">
        <v>158</v>
      </c>
      <c r="AD314" s="11" t="s">
        <v>218</v>
      </c>
      <c r="AE314" s="11" t="s">
        <v>156</v>
      </c>
      <c r="AF314" s="11" t="s">
        <v>208</v>
      </c>
      <c r="AG314" s="11" t="s">
        <v>304</v>
      </c>
      <c r="AH314" s="11" t="s">
        <v>918</v>
      </c>
      <c r="AI314" s="14">
        <v>0.64600000000000002</v>
      </c>
      <c r="AJ314" s="11" t="s">
        <v>231</v>
      </c>
      <c r="AK314" s="11" t="s">
        <v>457</v>
      </c>
      <c r="AL314" s="11" t="s">
        <v>182</v>
      </c>
      <c r="AM314" s="11" t="s">
        <v>163</v>
      </c>
      <c r="AN314" s="11" t="s">
        <v>210</v>
      </c>
      <c r="AO314" s="11" t="s">
        <v>292</v>
      </c>
      <c r="AP314" s="11" t="s">
        <v>1008</v>
      </c>
      <c r="AQ314" s="11" t="s">
        <v>746</v>
      </c>
      <c r="AR314" s="11" t="s">
        <v>413</v>
      </c>
      <c r="AS314" s="11" t="s">
        <v>341</v>
      </c>
      <c r="AT314" s="11" t="s">
        <v>45</v>
      </c>
      <c r="AU314" s="11" t="s">
        <v>45</v>
      </c>
      <c r="AV314" s="11" t="s">
        <v>45</v>
      </c>
      <c r="AW314" s="11" t="s">
        <v>45</v>
      </c>
      <c r="AX314" s="12">
        <v>0</v>
      </c>
      <c r="AY314" s="12">
        <v>1</v>
      </c>
    </row>
    <row r="315" spans="1:51">
      <c r="A315" s="11" t="s">
        <v>150</v>
      </c>
      <c r="B315" s="11" t="s">
        <v>666</v>
      </c>
      <c r="C315" s="11" t="s">
        <v>152</v>
      </c>
      <c r="D315" s="21" t="s">
        <v>667</v>
      </c>
      <c r="E315" s="11" t="s">
        <v>1113</v>
      </c>
      <c r="F315" s="25" t="s">
        <v>1109</v>
      </c>
      <c r="G315" s="23">
        <v>7316500</v>
      </c>
      <c r="H315" s="12">
        <v>1523000</v>
      </c>
      <c r="I315" s="11" t="s">
        <v>153</v>
      </c>
      <c r="J315" s="12">
        <v>137694</v>
      </c>
      <c r="K315" s="11" t="s">
        <v>668</v>
      </c>
      <c r="L315" s="13">
        <v>39349</v>
      </c>
      <c r="M315" s="13">
        <v>39377</v>
      </c>
      <c r="N315" s="12">
        <v>10</v>
      </c>
      <c r="O315" s="12">
        <v>7.75</v>
      </c>
      <c r="P315" s="12">
        <v>28</v>
      </c>
      <c r="Q315" s="12">
        <v>10</v>
      </c>
      <c r="R315" s="12">
        <v>3210</v>
      </c>
      <c r="S315" s="11" t="s">
        <v>165</v>
      </c>
      <c r="T315" s="14">
        <v>5.33</v>
      </c>
      <c r="U315" s="11" t="s">
        <v>500</v>
      </c>
      <c r="V315" s="11" t="s">
        <v>274</v>
      </c>
      <c r="X315" s="11" t="s">
        <v>45</v>
      </c>
      <c r="Y315" s="11" t="s">
        <v>342</v>
      </c>
      <c r="Z315" s="11" t="s">
        <v>457</v>
      </c>
      <c r="AA315" s="12">
        <v>0.217362</v>
      </c>
      <c r="AB315" s="11" t="s">
        <v>399</v>
      </c>
      <c r="AC315" s="11" t="s">
        <v>674</v>
      </c>
      <c r="AD315" s="11" t="s">
        <v>177</v>
      </c>
      <c r="AE315" s="11" t="s">
        <v>615</v>
      </c>
      <c r="AF315" s="11" t="s">
        <v>303</v>
      </c>
      <c r="AG315" s="11" t="s">
        <v>229</v>
      </c>
      <c r="AH315" s="11" t="s">
        <v>274</v>
      </c>
      <c r="AI315" s="14">
        <v>1.1100000000000001</v>
      </c>
      <c r="AJ315" s="11" t="s">
        <v>190</v>
      </c>
      <c r="AK315" s="11" t="s">
        <v>228</v>
      </c>
      <c r="AL315" s="11" t="s">
        <v>427</v>
      </c>
      <c r="AM315" s="11" t="s">
        <v>163</v>
      </c>
      <c r="AN315" s="11" t="s">
        <v>342</v>
      </c>
      <c r="AO315" s="11" t="s">
        <v>292</v>
      </c>
      <c r="AP315" s="11" t="s">
        <v>1009</v>
      </c>
      <c r="AQ315" s="11" t="s">
        <v>1010</v>
      </c>
      <c r="AR315" s="11" t="s">
        <v>449</v>
      </c>
      <c r="AS315" s="11" t="s">
        <v>205</v>
      </c>
      <c r="AT315" s="11" t="s">
        <v>45</v>
      </c>
      <c r="AU315" s="11" t="s">
        <v>45</v>
      </c>
      <c r="AV315" s="11" t="s">
        <v>45</v>
      </c>
      <c r="AW315" s="11" t="s">
        <v>45</v>
      </c>
      <c r="AX315" s="12">
        <v>0</v>
      </c>
      <c r="AY315" s="12">
        <v>0</v>
      </c>
    </row>
    <row r="316" spans="1:51">
      <c r="A316" s="11" t="s">
        <v>150</v>
      </c>
      <c r="B316" s="11" t="s">
        <v>666</v>
      </c>
      <c r="C316" s="11" t="s">
        <v>152</v>
      </c>
      <c r="D316" s="21" t="s">
        <v>667</v>
      </c>
      <c r="E316" s="11" t="s">
        <v>1113</v>
      </c>
      <c r="F316" s="25" t="s">
        <v>1109</v>
      </c>
      <c r="G316" s="23">
        <v>7316500</v>
      </c>
      <c r="H316" s="12">
        <v>1523000</v>
      </c>
      <c r="I316" s="11" t="s">
        <v>153</v>
      </c>
      <c r="J316" s="12">
        <v>137901</v>
      </c>
      <c r="K316" s="11" t="s">
        <v>668</v>
      </c>
      <c r="L316" s="13">
        <v>39377</v>
      </c>
      <c r="M316" s="13">
        <v>39412</v>
      </c>
      <c r="N316" s="12">
        <v>11</v>
      </c>
      <c r="O316" s="12">
        <v>10.7</v>
      </c>
      <c r="P316" s="12">
        <v>35</v>
      </c>
      <c r="Q316" s="12">
        <v>10</v>
      </c>
      <c r="R316" s="12">
        <v>9140</v>
      </c>
      <c r="S316" s="11" t="s">
        <v>239</v>
      </c>
      <c r="T316" s="14">
        <v>5.25</v>
      </c>
      <c r="U316" s="11" t="s">
        <v>238</v>
      </c>
      <c r="V316" s="11" t="s">
        <v>157</v>
      </c>
      <c r="X316" s="11" t="s">
        <v>45</v>
      </c>
      <c r="Y316" s="11" t="s">
        <v>524</v>
      </c>
      <c r="Z316" s="11" t="s">
        <v>167</v>
      </c>
      <c r="AA316" s="12">
        <v>2.2905999999999999E-2</v>
      </c>
      <c r="AB316" s="11" t="s">
        <v>179</v>
      </c>
      <c r="AC316" s="11" t="s">
        <v>422</v>
      </c>
      <c r="AD316" s="11" t="s">
        <v>872</v>
      </c>
      <c r="AE316" s="11" t="s">
        <v>525</v>
      </c>
      <c r="AF316" s="11" t="s">
        <v>168</v>
      </c>
      <c r="AG316" s="11" t="s">
        <v>304</v>
      </c>
      <c r="AH316" s="11" t="s">
        <v>840</v>
      </c>
      <c r="AI316" s="14">
        <v>0.70299999999999996</v>
      </c>
      <c r="AJ316" s="11" t="s">
        <v>210</v>
      </c>
      <c r="AK316" s="11" t="s">
        <v>399</v>
      </c>
      <c r="AL316" s="11" t="s">
        <v>281</v>
      </c>
      <c r="AM316" s="11" t="s">
        <v>341</v>
      </c>
      <c r="AN316" s="11" t="s">
        <v>363</v>
      </c>
      <c r="AO316" s="11" t="s">
        <v>465</v>
      </c>
      <c r="AP316" s="11" t="s">
        <v>1011</v>
      </c>
      <c r="AQ316" s="11" t="s">
        <v>1012</v>
      </c>
      <c r="AR316" s="11" t="s">
        <v>304</v>
      </c>
      <c r="AS316" s="11" t="s">
        <v>208</v>
      </c>
      <c r="AT316" s="11" t="s">
        <v>45</v>
      </c>
      <c r="AU316" s="11" t="s">
        <v>45</v>
      </c>
      <c r="AV316" s="11" t="s">
        <v>45</v>
      </c>
      <c r="AW316" s="11" t="s">
        <v>45</v>
      </c>
      <c r="AX316" s="12">
        <v>0</v>
      </c>
      <c r="AY316" s="12">
        <v>3</v>
      </c>
    </row>
    <row r="317" spans="1:51">
      <c r="A317" s="11" t="s">
        <v>150</v>
      </c>
      <c r="B317" s="11" t="s">
        <v>666</v>
      </c>
      <c r="C317" s="11" t="s">
        <v>152</v>
      </c>
      <c r="D317" s="21" t="s">
        <v>667</v>
      </c>
      <c r="E317" s="11" t="s">
        <v>1113</v>
      </c>
      <c r="F317" s="25" t="s">
        <v>1109</v>
      </c>
      <c r="G317" s="23">
        <v>7316500</v>
      </c>
      <c r="H317" s="12">
        <v>1523000</v>
      </c>
      <c r="I317" s="11" t="s">
        <v>153</v>
      </c>
      <c r="J317" s="12">
        <v>138031</v>
      </c>
      <c r="K317" s="11" t="s">
        <v>668</v>
      </c>
      <c r="L317" s="13">
        <v>39412</v>
      </c>
      <c r="M317" s="13">
        <v>39449</v>
      </c>
      <c r="N317" s="12">
        <v>12</v>
      </c>
      <c r="O317" s="12">
        <v>10.7</v>
      </c>
      <c r="P317" s="12">
        <v>37</v>
      </c>
      <c r="Q317" s="12">
        <v>10</v>
      </c>
      <c r="R317" s="12">
        <v>8830</v>
      </c>
      <c r="S317" s="11" t="s">
        <v>239</v>
      </c>
      <c r="T317" s="14">
        <v>5.22</v>
      </c>
      <c r="U317" s="11" t="s">
        <v>238</v>
      </c>
      <c r="V317" s="11" t="s">
        <v>274</v>
      </c>
      <c r="X317" s="11" t="s">
        <v>45</v>
      </c>
      <c r="Y317" s="11" t="s">
        <v>305</v>
      </c>
      <c r="Z317" s="11" t="s">
        <v>282</v>
      </c>
      <c r="AA317" s="12">
        <v>5.1788000000000001E-2</v>
      </c>
      <c r="AB317" s="11" t="s">
        <v>341</v>
      </c>
      <c r="AC317" s="11" t="s">
        <v>1013</v>
      </c>
      <c r="AD317" s="11" t="s">
        <v>1014</v>
      </c>
      <c r="AE317" s="11" t="s">
        <v>525</v>
      </c>
      <c r="AF317" s="11" t="s">
        <v>168</v>
      </c>
      <c r="AG317" s="11" t="s">
        <v>608</v>
      </c>
      <c r="AH317" s="11" t="s">
        <v>179</v>
      </c>
      <c r="AI317" s="14">
        <v>2.2429999999999999</v>
      </c>
      <c r="AJ317" s="11" t="s">
        <v>421</v>
      </c>
      <c r="AK317" s="11" t="s">
        <v>471</v>
      </c>
      <c r="AL317" s="11" t="s">
        <v>363</v>
      </c>
      <c r="AM317" s="11" t="s">
        <v>225</v>
      </c>
      <c r="AN317" s="11" t="s">
        <v>619</v>
      </c>
      <c r="AO317" s="11" t="s">
        <v>296</v>
      </c>
      <c r="AP317" s="11" t="s">
        <v>1015</v>
      </c>
      <c r="AQ317" s="11" t="s">
        <v>1016</v>
      </c>
      <c r="AR317" s="11" t="s">
        <v>608</v>
      </c>
      <c r="AS317" s="11" t="s">
        <v>179</v>
      </c>
      <c r="AT317" s="11" t="s">
        <v>45</v>
      </c>
      <c r="AU317" s="11" t="s">
        <v>45</v>
      </c>
      <c r="AV317" s="11" t="s">
        <v>45</v>
      </c>
      <c r="AW317" s="11" t="s">
        <v>45</v>
      </c>
      <c r="AX317" s="12">
        <v>0</v>
      </c>
      <c r="AY317" s="12">
        <v>1</v>
      </c>
    </row>
    <row r="318" spans="1:51">
      <c r="A318" s="11" t="s">
        <v>150</v>
      </c>
      <c r="B318" s="11" t="s">
        <v>666</v>
      </c>
      <c r="C318" s="11" t="s">
        <v>152</v>
      </c>
      <c r="D318" s="21" t="s">
        <v>667</v>
      </c>
      <c r="E318" s="11" t="s">
        <v>1113</v>
      </c>
      <c r="F318" s="25" t="s">
        <v>1109</v>
      </c>
      <c r="G318" s="23">
        <v>7316500</v>
      </c>
      <c r="H318" s="12">
        <v>1523000</v>
      </c>
      <c r="I318" s="11" t="s">
        <v>153</v>
      </c>
      <c r="J318" s="12">
        <v>138130</v>
      </c>
      <c r="K318" s="11" t="s">
        <v>668</v>
      </c>
      <c r="L318" s="13">
        <v>39449</v>
      </c>
      <c r="M318" s="13">
        <v>39475</v>
      </c>
      <c r="N318" s="12">
        <v>1</v>
      </c>
      <c r="O318" s="12">
        <v>10.7</v>
      </c>
      <c r="P318" s="12">
        <v>26</v>
      </c>
      <c r="Q318" s="12">
        <v>10</v>
      </c>
      <c r="R318" s="12">
        <v>10710</v>
      </c>
      <c r="S318" s="11" t="s">
        <v>489</v>
      </c>
      <c r="T318" s="14">
        <v>4.82</v>
      </c>
      <c r="U318" s="11" t="s">
        <v>376</v>
      </c>
      <c r="V318" s="11" t="s">
        <v>230</v>
      </c>
      <c r="X318" s="11" t="s">
        <v>45</v>
      </c>
      <c r="Y318" s="11" t="s">
        <v>192</v>
      </c>
      <c r="Z318" s="11" t="s">
        <v>225</v>
      </c>
      <c r="AA318" s="12">
        <v>0.115678</v>
      </c>
      <c r="AB318" s="11" t="s">
        <v>408</v>
      </c>
      <c r="AC318" s="11" t="s">
        <v>190</v>
      </c>
      <c r="AD318" s="11" t="s">
        <v>401</v>
      </c>
      <c r="AE318" s="11" t="s">
        <v>704</v>
      </c>
      <c r="AF318" s="11" t="s">
        <v>269</v>
      </c>
      <c r="AG318" s="11" t="s">
        <v>744</v>
      </c>
      <c r="AH318" s="11" t="s">
        <v>205</v>
      </c>
      <c r="AI318" s="14">
        <v>1.054</v>
      </c>
      <c r="AJ318" s="11" t="s">
        <v>518</v>
      </c>
      <c r="AK318" s="11" t="s">
        <v>321</v>
      </c>
      <c r="AL318" s="11" t="s">
        <v>524</v>
      </c>
      <c r="AM318" s="11" t="s">
        <v>552</v>
      </c>
      <c r="AN318" s="11" t="s">
        <v>160</v>
      </c>
      <c r="AO318" s="11" t="s">
        <v>343</v>
      </c>
      <c r="AP318" s="11" t="s">
        <v>490</v>
      </c>
      <c r="AQ318" s="11" t="s">
        <v>408</v>
      </c>
      <c r="AR318" s="11" t="s">
        <v>578</v>
      </c>
      <c r="AS318" s="11" t="s">
        <v>167</v>
      </c>
      <c r="AT318" s="11" t="s">
        <v>45</v>
      </c>
      <c r="AU318" s="11" t="s">
        <v>45</v>
      </c>
      <c r="AV318" s="11" t="s">
        <v>45</v>
      </c>
      <c r="AW318" s="11" t="s">
        <v>45</v>
      </c>
      <c r="AX318" s="12">
        <v>0</v>
      </c>
      <c r="AY318" s="12">
        <v>0</v>
      </c>
    </row>
    <row r="319" spans="1:51">
      <c r="A319" s="11" t="s">
        <v>150</v>
      </c>
      <c r="B319" s="11" t="s">
        <v>666</v>
      </c>
      <c r="C319" s="11" t="s">
        <v>152</v>
      </c>
      <c r="D319" s="21" t="s">
        <v>667</v>
      </c>
      <c r="E319" s="11" t="s">
        <v>1113</v>
      </c>
      <c r="F319" s="25" t="s">
        <v>1109</v>
      </c>
      <c r="G319" s="23">
        <v>7316500</v>
      </c>
      <c r="H319" s="12">
        <v>1523000</v>
      </c>
      <c r="I319" s="11" t="s">
        <v>153</v>
      </c>
      <c r="J319" s="12">
        <v>138286</v>
      </c>
      <c r="K319" s="11" t="s">
        <v>668</v>
      </c>
      <c r="L319" s="13">
        <v>39475</v>
      </c>
      <c r="M319" s="13">
        <v>39503</v>
      </c>
      <c r="N319" s="12">
        <v>2</v>
      </c>
      <c r="O319" s="12">
        <v>10.7</v>
      </c>
      <c r="P319" s="12">
        <v>28</v>
      </c>
      <c r="Q319" s="12">
        <v>10</v>
      </c>
      <c r="R319" s="12">
        <v>12370</v>
      </c>
      <c r="S319" s="11" t="s">
        <v>220</v>
      </c>
      <c r="T319" s="14">
        <v>5.0199999999999996</v>
      </c>
      <c r="U319" s="11" t="s">
        <v>304</v>
      </c>
      <c r="V319" s="11" t="s">
        <v>208</v>
      </c>
      <c r="X319" s="11" t="s">
        <v>45</v>
      </c>
      <c r="Y319" s="11" t="s">
        <v>298</v>
      </c>
      <c r="Z319" s="11" t="s">
        <v>361</v>
      </c>
      <c r="AA319" s="12">
        <v>7.3113999999999998E-2</v>
      </c>
      <c r="AB319" s="11" t="s">
        <v>239</v>
      </c>
      <c r="AC319" s="11" t="s">
        <v>1017</v>
      </c>
      <c r="AD319" s="11" t="s">
        <v>1018</v>
      </c>
      <c r="AE319" s="11" t="s">
        <v>184</v>
      </c>
      <c r="AF319" s="11" t="s">
        <v>327</v>
      </c>
      <c r="AG319" s="11" t="s">
        <v>319</v>
      </c>
      <c r="AH319" s="11" t="s">
        <v>179</v>
      </c>
      <c r="AI319" s="14">
        <v>1.4830000000000001</v>
      </c>
      <c r="AJ319" s="11" t="s">
        <v>342</v>
      </c>
      <c r="AK319" s="11" t="s">
        <v>177</v>
      </c>
      <c r="AL319" s="11" t="s">
        <v>197</v>
      </c>
      <c r="AM319" s="11" t="s">
        <v>203</v>
      </c>
      <c r="AN319" s="11" t="s">
        <v>767</v>
      </c>
      <c r="AO319" s="11" t="s">
        <v>1019</v>
      </c>
      <c r="AP319" s="11" t="s">
        <v>1020</v>
      </c>
      <c r="AQ319" s="11" t="s">
        <v>206</v>
      </c>
      <c r="AR319" s="11" t="s">
        <v>615</v>
      </c>
      <c r="AS319" s="11" t="s">
        <v>282</v>
      </c>
      <c r="AT319" s="11" t="s">
        <v>45</v>
      </c>
      <c r="AU319" s="11" t="s">
        <v>45</v>
      </c>
      <c r="AV319" s="11" t="s">
        <v>45</v>
      </c>
      <c r="AW319" s="11" t="s">
        <v>45</v>
      </c>
      <c r="AX319" s="12">
        <v>0</v>
      </c>
      <c r="AY319" s="12">
        <v>0</v>
      </c>
    </row>
    <row r="320" spans="1:51">
      <c r="A320" s="11" t="s">
        <v>150</v>
      </c>
      <c r="B320" s="11" t="s">
        <v>666</v>
      </c>
      <c r="C320" s="11" t="s">
        <v>152</v>
      </c>
      <c r="D320" s="21" t="s">
        <v>667</v>
      </c>
      <c r="E320" s="11" t="s">
        <v>1113</v>
      </c>
      <c r="F320" s="25" t="s">
        <v>1109</v>
      </c>
      <c r="G320" s="23">
        <v>7316500</v>
      </c>
      <c r="H320" s="12">
        <v>1523000</v>
      </c>
      <c r="I320" s="11" t="s">
        <v>153</v>
      </c>
      <c r="J320" s="12">
        <v>138393</v>
      </c>
      <c r="K320" s="11" t="s">
        <v>668</v>
      </c>
      <c r="L320" s="13">
        <v>39503</v>
      </c>
      <c r="M320" s="13">
        <v>39532</v>
      </c>
      <c r="N320" s="12">
        <v>3</v>
      </c>
      <c r="O320" s="12">
        <v>10.7</v>
      </c>
      <c r="P320" s="12">
        <v>29</v>
      </c>
      <c r="Q320" s="12">
        <v>10</v>
      </c>
      <c r="R320" s="12">
        <v>9990</v>
      </c>
      <c r="S320" s="11" t="s">
        <v>282</v>
      </c>
      <c r="T320" s="14">
        <v>4.83</v>
      </c>
      <c r="U320" s="11" t="s">
        <v>376</v>
      </c>
      <c r="V320" s="11" t="s">
        <v>230</v>
      </c>
      <c r="X320" s="11" t="s">
        <v>45</v>
      </c>
      <c r="Y320" s="11" t="s">
        <v>298</v>
      </c>
      <c r="Z320" s="11" t="s">
        <v>228</v>
      </c>
      <c r="AA320" s="12">
        <v>0.16366600000000001</v>
      </c>
      <c r="AB320" s="11" t="s">
        <v>236</v>
      </c>
      <c r="AC320" s="11" t="s">
        <v>240</v>
      </c>
      <c r="AD320" s="11" t="s">
        <v>436</v>
      </c>
      <c r="AE320" s="11" t="s">
        <v>519</v>
      </c>
      <c r="AF320" s="11" t="s">
        <v>183</v>
      </c>
      <c r="AG320" s="11" t="s">
        <v>387</v>
      </c>
      <c r="AH320" s="11" t="s">
        <v>311</v>
      </c>
      <c r="AI320" s="14">
        <v>1.1299999999999999</v>
      </c>
      <c r="AJ320" s="11" t="s">
        <v>410</v>
      </c>
      <c r="AK320" s="11" t="s">
        <v>187</v>
      </c>
      <c r="AL320" s="11" t="s">
        <v>182</v>
      </c>
      <c r="AM320" s="11" t="s">
        <v>163</v>
      </c>
      <c r="AN320" s="11" t="s">
        <v>245</v>
      </c>
      <c r="AO320" s="11" t="s">
        <v>299</v>
      </c>
      <c r="AP320" s="11" t="s">
        <v>1020</v>
      </c>
      <c r="AQ320" s="11" t="s">
        <v>343</v>
      </c>
      <c r="AR320" s="11" t="s">
        <v>291</v>
      </c>
      <c r="AS320" s="11" t="s">
        <v>368</v>
      </c>
      <c r="AT320" s="11" t="s">
        <v>45</v>
      </c>
      <c r="AU320" s="11" t="s">
        <v>45</v>
      </c>
      <c r="AV320" s="11" t="s">
        <v>45</v>
      </c>
      <c r="AW320" s="11" t="s">
        <v>45</v>
      </c>
      <c r="AX320" s="12">
        <v>0</v>
      </c>
      <c r="AY320" s="12">
        <v>0</v>
      </c>
    </row>
    <row r="321" spans="1:51">
      <c r="A321" s="11" t="s">
        <v>150</v>
      </c>
      <c r="B321" s="11" t="s">
        <v>666</v>
      </c>
      <c r="C321" s="11" t="s">
        <v>152</v>
      </c>
      <c r="D321" s="21" t="s">
        <v>667</v>
      </c>
      <c r="E321" s="11" t="s">
        <v>1113</v>
      </c>
      <c r="F321" s="25" t="s">
        <v>1109</v>
      </c>
      <c r="G321" s="23">
        <v>7316500</v>
      </c>
      <c r="H321" s="12">
        <v>1523000</v>
      </c>
      <c r="I321" s="11" t="s">
        <v>153</v>
      </c>
      <c r="J321" s="12">
        <v>138636</v>
      </c>
      <c r="K321" s="11" t="s">
        <v>668</v>
      </c>
      <c r="L321" s="13">
        <v>39532</v>
      </c>
      <c r="M321" s="13">
        <v>39559</v>
      </c>
      <c r="N321" s="12">
        <v>4</v>
      </c>
      <c r="O321" s="12">
        <v>10.7</v>
      </c>
      <c r="P321" s="12">
        <v>27</v>
      </c>
      <c r="Q321" s="12">
        <v>10</v>
      </c>
      <c r="R321" s="12">
        <v>6590</v>
      </c>
      <c r="S321" s="11" t="s">
        <v>311</v>
      </c>
      <c r="T321" s="14">
        <v>4.6900000000000004</v>
      </c>
      <c r="U321" s="11" t="s">
        <v>559</v>
      </c>
      <c r="V321" s="11" t="s">
        <v>230</v>
      </c>
      <c r="X321" s="11" t="s">
        <v>45</v>
      </c>
      <c r="Y321" s="11" t="s">
        <v>275</v>
      </c>
      <c r="Z321" s="11" t="s">
        <v>253</v>
      </c>
      <c r="AA321" s="12">
        <v>0.27228000000000002</v>
      </c>
      <c r="AB321" s="11" t="s">
        <v>187</v>
      </c>
      <c r="AC321" s="11" t="s">
        <v>706</v>
      </c>
      <c r="AD321" s="11" t="s">
        <v>246</v>
      </c>
      <c r="AE321" s="11" t="s">
        <v>1021</v>
      </c>
      <c r="AF321" s="11" t="s">
        <v>225</v>
      </c>
      <c r="AG321" s="11" t="s">
        <v>398</v>
      </c>
      <c r="AH321" s="11" t="s">
        <v>273</v>
      </c>
      <c r="AI321" s="14">
        <v>1.5589999999999999</v>
      </c>
      <c r="AJ321" s="11" t="s">
        <v>261</v>
      </c>
      <c r="AK321" s="11" t="s">
        <v>492</v>
      </c>
      <c r="AL321" s="11" t="s">
        <v>410</v>
      </c>
      <c r="AM321" s="11" t="s">
        <v>268</v>
      </c>
      <c r="AN321" s="11" t="s">
        <v>641</v>
      </c>
      <c r="AO321" s="11" t="s">
        <v>856</v>
      </c>
      <c r="AP321" s="11" t="s">
        <v>1022</v>
      </c>
      <c r="AQ321" s="11" t="s">
        <v>521</v>
      </c>
      <c r="AR321" s="11" t="s">
        <v>376</v>
      </c>
      <c r="AS321" s="11" t="s">
        <v>208</v>
      </c>
      <c r="AT321" s="11" t="s">
        <v>45</v>
      </c>
      <c r="AU321" s="11" t="s">
        <v>45</v>
      </c>
      <c r="AV321" s="11" t="s">
        <v>45</v>
      </c>
      <c r="AW321" s="11" t="s">
        <v>45</v>
      </c>
      <c r="AX321" s="12">
        <v>0</v>
      </c>
      <c r="AY321" s="12">
        <v>1</v>
      </c>
    </row>
    <row r="322" spans="1:51">
      <c r="A322" s="11" t="s">
        <v>150</v>
      </c>
      <c r="B322" s="11" t="s">
        <v>666</v>
      </c>
      <c r="C322" s="11" t="s">
        <v>152</v>
      </c>
      <c r="D322" s="21" t="s">
        <v>667</v>
      </c>
      <c r="E322" s="11" t="s">
        <v>1113</v>
      </c>
      <c r="F322" s="25" t="s">
        <v>1109</v>
      </c>
      <c r="G322" s="23">
        <v>7316500</v>
      </c>
      <c r="H322" s="12">
        <v>1523000</v>
      </c>
      <c r="I322" s="11" t="s">
        <v>153</v>
      </c>
      <c r="J322" s="12">
        <v>138781</v>
      </c>
      <c r="K322" s="11" t="s">
        <v>668</v>
      </c>
      <c r="L322" s="13">
        <v>39559</v>
      </c>
      <c r="M322" s="13">
        <v>39587</v>
      </c>
      <c r="N322" s="12">
        <v>5</v>
      </c>
      <c r="O322" s="12">
        <v>7.75</v>
      </c>
      <c r="P322" s="12">
        <v>28</v>
      </c>
      <c r="Q322" s="12">
        <v>10</v>
      </c>
      <c r="R322" s="12">
        <v>5670</v>
      </c>
      <c r="S322" s="11" t="s">
        <v>489</v>
      </c>
      <c r="T322" s="14">
        <v>4.68</v>
      </c>
      <c r="U322" s="11" t="s">
        <v>367</v>
      </c>
      <c r="V322" s="11" t="s">
        <v>179</v>
      </c>
      <c r="X322" s="11" t="s">
        <v>45</v>
      </c>
      <c r="Y322" s="11" t="s">
        <v>619</v>
      </c>
      <c r="Z322" s="11" t="s">
        <v>1023</v>
      </c>
      <c r="AA322" s="12">
        <v>0.46242800000000001</v>
      </c>
      <c r="AB322" s="11" t="s">
        <v>458</v>
      </c>
      <c r="AC322" s="11" t="s">
        <v>1024</v>
      </c>
      <c r="AD322" s="11" t="s">
        <v>1025</v>
      </c>
      <c r="AE322" s="11" t="s">
        <v>525</v>
      </c>
      <c r="AF322" s="11" t="s">
        <v>932</v>
      </c>
      <c r="AG322" s="11" t="s">
        <v>304</v>
      </c>
      <c r="AH322" s="11" t="s">
        <v>208</v>
      </c>
      <c r="AI322" s="14">
        <v>4.4800000000000004</v>
      </c>
      <c r="AJ322" s="11" t="s">
        <v>1026</v>
      </c>
      <c r="AK322" s="11" t="s">
        <v>1027</v>
      </c>
      <c r="AL322" s="11" t="s">
        <v>491</v>
      </c>
      <c r="AM322" s="11" t="s">
        <v>1005</v>
      </c>
      <c r="AN322" s="11" t="s">
        <v>1028</v>
      </c>
      <c r="AO322" s="11" t="s">
        <v>1029</v>
      </c>
      <c r="AP322" s="11" t="s">
        <v>1030</v>
      </c>
      <c r="AQ322" s="11" t="s">
        <v>1031</v>
      </c>
      <c r="AR322" s="11" t="s">
        <v>376</v>
      </c>
      <c r="AS322" s="11" t="s">
        <v>334</v>
      </c>
      <c r="AT322" s="11" t="s">
        <v>45</v>
      </c>
      <c r="AU322" s="11" t="s">
        <v>45</v>
      </c>
      <c r="AV322" s="11" t="s">
        <v>45</v>
      </c>
      <c r="AW322" s="11" t="s">
        <v>45</v>
      </c>
      <c r="AX322" s="12">
        <v>0</v>
      </c>
      <c r="AY322" s="12">
        <v>3</v>
      </c>
    </row>
    <row r="323" spans="1:51">
      <c r="A323" s="11" t="s">
        <v>150</v>
      </c>
      <c r="B323" s="11" t="s">
        <v>666</v>
      </c>
      <c r="C323" s="11" t="s">
        <v>152</v>
      </c>
      <c r="D323" s="21" t="s">
        <v>667</v>
      </c>
      <c r="E323" s="11" t="s">
        <v>1113</v>
      </c>
      <c r="F323" s="25" t="s">
        <v>1109</v>
      </c>
      <c r="G323" s="23">
        <v>7316500</v>
      </c>
      <c r="H323" s="12">
        <v>1523000</v>
      </c>
      <c r="I323" s="11" t="s">
        <v>153</v>
      </c>
      <c r="J323" s="12">
        <v>138908</v>
      </c>
      <c r="K323" s="11" t="s">
        <v>668</v>
      </c>
      <c r="L323" s="13">
        <v>39587</v>
      </c>
      <c r="M323" s="13">
        <v>39622</v>
      </c>
      <c r="N323" s="12">
        <v>6</v>
      </c>
      <c r="O323" s="12">
        <v>7.75</v>
      </c>
      <c r="P323" s="12">
        <v>35</v>
      </c>
      <c r="Q323" s="12">
        <v>10</v>
      </c>
      <c r="R323" s="12">
        <v>12190</v>
      </c>
      <c r="S323" s="11" t="s">
        <v>307</v>
      </c>
      <c r="T323" s="14">
        <v>5.14</v>
      </c>
      <c r="U323" s="11" t="s">
        <v>178</v>
      </c>
      <c r="V323" s="11" t="s">
        <v>334</v>
      </c>
      <c r="X323" s="11" t="s">
        <v>45</v>
      </c>
      <c r="Y323" s="11" t="s">
        <v>427</v>
      </c>
      <c r="Z323" s="11" t="s">
        <v>361</v>
      </c>
      <c r="AA323" s="12">
        <v>4.9641999999999999E-2</v>
      </c>
      <c r="AB323" s="11" t="s">
        <v>327</v>
      </c>
      <c r="AC323" s="11" t="s">
        <v>1032</v>
      </c>
      <c r="AD323" s="11" t="s">
        <v>1033</v>
      </c>
      <c r="AE323" s="11" t="s">
        <v>525</v>
      </c>
      <c r="AF323" s="11" t="s">
        <v>619</v>
      </c>
      <c r="AG323" s="11" t="s">
        <v>249</v>
      </c>
      <c r="AH323" s="11" t="s">
        <v>237</v>
      </c>
      <c r="AI323" s="14">
        <v>1.748</v>
      </c>
      <c r="AJ323" s="11" t="s">
        <v>619</v>
      </c>
      <c r="AK323" s="11" t="s">
        <v>434</v>
      </c>
      <c r="AL323" s="11" t="s">
        <v>444</v>
      </c>
      <c r="AM323" s="11" t="s">
        <v>574</v>
      </c>
      <c r="AN323" s="11" t="s">
        <v>435</v>
      </c>
      <c r="AO323" s="11" t="s">
        <v>1034</v>
      </c>
      <c r="AP323" s="11" t="s">
        <v>1035</v>
      </c>
      <c r="AQ323" s="11" t="s">
        <v>1036</v>
      </c>
      <c r="AR323" s="11" t="s">
        <v>613</v>
      </c>
      <c r="AS323" s="11" t="s">
        <v>366</v>
      </c>
      <c r="AT323" s="11" t="s">
        <v>45</v>
      </c>
      <c r="AU323" s="11" t="s">
        <v>45</v>
      </c>
      <c r="AV323" s="11" t="s">
        <v>45</v>
      </c>
      <c r="AW323" s="11" t="s">
        <v>45</v>
      </c>
      <c r="AX323" s="12">
        <v>0</v>
      </c>
      <c r="AY323" s="12">
        <v>1</v>
      </c>
    </row>
    <row r="324" spans="1:51">
      <c r="A324" s="11" t="s">
        <v>150</v>
      </c>
      <c r="B324" s="11" t="s">
        <v>666</v>
      </c>
      <c r="C324" s="11" t="s">
        <v>152</v>
      </c>
      <c r="D324" s="21" t="s">
        <v>667</v>
      </c>
      <c r="E324" s="11" t="s">
        <v>1113</v>
      </c>
      <c r="F324" s="25" t="s">
        <v>1109</v>
      </c>
      <c r="G324" s="23">
        <v>7316500</v>
      </c>
      <c r="H324" s="12">
        <v>1523000</v>
      </c>
      <c r="I324" s="11" t="s">
        <v>153</v>
      </c>
      <c r="J324" s="12">
        <v>139044</v>
      </c>
      <c r="K324" s="11" t="s">
        <v>668</v>
      </c>
      <c r="L324" s="13">
        <v>39622</v>
      </c>
      <c r="M324" s="13">
        <v>39657</v>
      </c>
      <c r="N324" s="12">
        <v>7</v>
      </c>
      <c r="O324" s="12">
        <v>7.75</v>
      </c>
      <c r="P324" s="12">
        <v>35</v>
      </c>
      <c r="Q324" s="12">
        <v>10</v>
      </c>
      <c r="R324" s="12">
        <v>6710</v>
      </c>
      <c r="S324" s="11" t="s">
        <v>385</v>
      </c>
      <c r="T324" s="14">
        <v>5.61</v>
      </c>
      <c r="U324" s="11" t="s">
        <v>293</v>
      </c>
      <c r="V324" s="11" t="s">
        <v>274</v>
      </c>
      <c r="W324" s="12">
        <v>1.6299999999999999E-2</v>
      </c>
      <c r="X324" s="11" t="s">
        <v>676</v>
      </c>
      <c r="Y324" s="11" t="s">
        <v>171</v>
      </c>
      <c r="Z324" s="11" t="s">
        <v>382</v>
      </c>
      <c r="AA324" s="12">
        <v>5.0431999999999998E-2</v>
      </c>
      <c r="AB324" s="11" t="s">
        <v>311</v>
      </c>
      <c r="AC324" s="11" t="s">
        <v>769</v>
      </c>
      <c r="AD324" s="11" t="s">
        <v>892</v>
      </c>
      <c r="AE324" s="11" t="s">
        <v>525</v>
      </c>
      <c r="AF324" s="11" t="s">
        <v>213</v>
      </c>
      <c r="AG324" s="11" t="s">
        <v>1037</v>
      </c>
      <c r="AH324" s="11" t="s">
        <v>280</v>
      </c>
      <c r="AI324" s="14">
        <v>1.413</v>
      </c>
      <c r="AJ324" s="11" t="s">
        <v>261</v>
      </c>
      <c r="AK324" s="11" t="s">
        <v>1038</v>
      </c>
      <c r="AL324" s="11" t="s">
        <v>231</v>
      </c>
      <c r="AM324" s="11" t="s">
        <v>228</v>
      </c>
      <c r="AN324" s="11" t="s">
        <v>845</v>
      </c>
      <c r="AO324" s="11" t="s">
        <v>466</v>
      </c>
      <c r="AP324" s="11" t="s">
        <v>1039</v>
      </c>
      <c r="AQ324" s="11" t="s">
        <v>1040</v>
      </c>
      <c r="AR324" s="11" t="s">
        <v>376</v>
      </c>
      <c r="AS324" s="11" t="s">
        <v>334</v>
      </c>
      <c r="AT324" s="11" t="s">
        <v>45</v>
      </c>
      <c r="AU324" s="11" t="s">
        <v>45</v>
      </c>
      <c r="AV324" s="11" t="s">
        <v>45</v>
      </c>
      <c r="AW324" s="11" t="s">
        <v>45</v>
      </c>
      <c r="AX324" s="12">
        <v>0</v>
      </c>
      <c r="AY324" s="12">
        <v>2</v>
      </c>
    </row>
    <row r="325" spans="1:51">
      <c r="A325" s="11" t="s">
        <v>150</v>
      </c>
      <c r="B325" s="11" t="s">
        <v>666</v>
      </c>
      <c r="C325" s="11" t="s">
        <v>152</v>
      </c>
      <c r="D325" s="21" t="s">
        <v>667</v>
      </c>
      <c r="E325" s="11" t="s">
        <v>1113</v>
      </c>
      <c r="F325" s="25" t="s">
        <v>1109</v>
      </c>
      <c r="G325" s="23">
        <v>7316500</v>
      </c>
      <c r="H325" s="12">
        <v>1523000</v>
      </c>
      <c r="I325" s="11" t="s">
        <v>153</v>
      </c>
      <c r="J325" s="12">
        <v>139211</v>
      </c>
      <c r="K325" s="11" t="s">
        <v>668</v>
      </c>
      <c r="L325" s="13">
        <v>39657</v>
      </c>
      <c r="M325" s="13">
        <v>39685</v>
      </c>
      <c r="N325" s="12">
        <v>8</v>
      </c>
      <c r="O325" s="12">
        <v>7.75</v>
      </c>
      <c r="P325" s="12">
        <v>28</v>
      </c>
      <c r="Q325" s="12">
        <v>10</v>
      </c>
      <c r="R325" s="12">
        <v>8170</v>
      </c>
      <c r="S325" s="11" t="s">
        <v>276</v>
      </c>
      <c r="T325" s="14">
        <v>5.2</v>
      </c>
      <c r="U325" s="11" t="s">
        <v>238</v>
      </c>
      <c r="V325" s="11" t="s">
        <v>208</v>
      </c>
      <c r="X325" s="11" t="s">
        <v>45</v>
      </c>
      <c r="Y325" s="11" t="s">
        <v>305</v>
      </c>
      <c r="Z325" s="11" t="s">
        <v>318</v>
      </c>
      <c r="AA325" s="12">
        <v>8.5514000000000007E-2</v>
      </c>
      <c r="AB325" s="11" t="s">
        <v>399</v>
      </c>
      <c r="AC325" s="11" t="s">
        <v>414</v>
      </c>
      <c r="AD325" s="11" t="s">
        <v>879</v>
      </c>
      <c r="AE325" s="11" t="s">
        <v>525</v>
      </c>
      <c r="AF325" s="11" t="s">
        <v>420</v>
      </c>
      <c r="AG325" s="11" t="s">
        <v>249</v>
      </c>
      <c r="AH325" s="11" t="s">
        <v>368</v>
      </c>
      <c r="AI325" s="14">
        <v>1.5529999999999999</v>
      </c>
      <c r="AJ325" s="11" t="s">
        <v>706</v>
      </c>
      <c r="AK325" s="11" t="s">
        <v>1041</v>
      </c>
      <c r="AL325" s="11" t="s">
        <v>320</v>
      </c>
      <c r="AM325" s="11" t="s">
        <v>872</v>
      </c>
      <c r="AN325" s="11" t="s">
        <v>493</v>
      </c>
      <c r="AO325" s="11" t="s">
        <v>856</v>
      </c>
      <c r="AP325" s="11" t="s">
        <v>1042</v>
      </c>
      <c r="AQ325" s="11" t="s">
        <v>1043</v>
      </c>
      <c r="AR325" s="11" t="s">
        <v>773</v>
      </c>
      <c r="AS325" s="11" t="s">
        <v>292</v>
      </c>
      <c r="AT325" s="11" t="s">
        <v>45</v>
      </c>
      <c r="AU325" s="11" t="s">
        <v>45</v>
      </c>
      <c r="AV325" s="11" t="s">
        <v>45</v>
      </c>
      <c r="AW325" s="11" t="s">
        <v>45</v>
      </c>
      <c r="AX325" s="12">
        <v>0</v>
      </c>
      <c r="AY325" s="12">
        <v>0</v>
      </c>
    </row>
    <row r="326" spans="1:51">
      <c r="A326" s="11" t="s">
        <v>150</v>
      </c>
      <c r="B326" s="11" t="s">
        <v>666</v>
      </c>
      <c r="C326" s="11" t="s">
        <v>152</v>
      </c>
      <c r="D326" s="21" t="s">
        <v>667</v>
      </c>
      <c r="E326" s="11" t="s">
        <v>1113</v>
      </c>
      <c r="F326" s="25" t="s">
        <v>1109</v>
      </c>
      <c r="G326" s="23">
        <v>7316500</v>
      </c>
      <c r="H326" s="12">
        <v>1523000</v>
      </c>
      <c r="I326" s="11" t="s">
        <v>153</v>
      </c>
      <c r="J326" s="12">
        <v>139392</v>
      </c>
      <c r="K326" s="11" t="s">
        <v>668</v>
      </c>
      <c r="L326" s="13">
        <v>39685</v>
      </c>
      <c r="M326" s="13">
        <v>39713</v>
      </c>
      <c r="N326" s="12">
        <v>9</v>
      </c>
      <c r="O326" s="12">
        <v>7.75</v>
      </c>
      <c r="P326" s="12">
        <v>28</v>
      </c>
      <c r="Q326" s="12">
        <v>10</v>
      </c>
      <c r="R326" s="12">
        <v>9070</v>
      </c>
      <c r="S326" s="11" t="s">
        <v>423</v>
      </c>
      <c r="T326" s="14">
        <v>5</v>
      </c>
      <c r="U326" s="11" t="s">
        <v>304</v>
      </c>
      <c r="V326" s="11" t="s">
        <v>334</v>
      </c>
      <c r="X326" s="11" t="s">
        <v>45</v>
      </c>
      <c r="Y326" s="11" t="s">
        <v>314</v>
      </c>
      <c r="Z326" s="11" t="s">
        <v>163</v>
      </c>
      <c r="AA326" s="12">
        <v>1.383E-2</v>
      </c>
      <c r="AB326" s="11" t="s">
        <v>189</v>
      </c>
      <c r="AC326" s="11" t="s">
        <v>518</v>
      </c>
      <c r="AD326" s="11" t="s">
        <v>316</v>
      </c>
      <c r="AE326" s="11" t="s">
        <v>525</v>
      </c>
      <c r="AF326" s="11" t="s">
        <v>845</v>
      </c>
      <c r="AG326" s="11" t="s">
        <v>304</v>
      </c>
      <c r="AH326" s="11" t="s">
        <v>1044</v>
      </c>
      <c r="AI326" s="14">
        <v>1.4450000000000001</v>
      </c>
      <c r="AJ326" s="11" t="s">
        <v>295</v>
      </c>
      <c r="AK326" s="11" t="s">
        <v>1023</v>
      </c>
      <c r="AL326" s="11" t="s">
        <v>192</v>
      </c>
      <c r="AM326" s="11" t="s">
        <v>172</v>
      </c>
      <c r="AN326" s="11" t="s">
        <v>1045</v>
      </c>
      <c r="AO326" s="11" t="s">
        <v>1046</v>
      </c>
      <c r="AP326" s="11" t="s">
        <v>1047</v>
      </c>
      <c r="AQ326" s="11" t="s">
        <v>1048</v>
      </c>
      <c r="AR326" s="11" t="s">
        <v>384</v>
      </c>
      <c r="AS326" s="11" t="s">
        <v>368</v>
      </c>
      <c r="AT326" s="11" t="s">
        <v>45</v>
      </c>
      <c r="AU326" s="11" t="s">
        <v>45</v>
      </c>
      <c r="AV326" s="11" t="s">
        <v>45</v>
      </c>
      <c r="AW326" s="11" t="s">
        <v>45</v>
      </c>
      <c r="AX326" s="12">
        <v>0</v>
      </c>
      <c r="AY326" s="12">
        <v>2</v>
      </c>
    </row>
    <row r="327" spans="1:51">
      <c r="A327" s="11" t="s">
        <v>150</v>
      </c>
      <c r="B327" s="11" t="s">
        <v>666</v>
      </c>
      <c r="C327" s="11" t="s">
        <v>152</v>
      </c>
      <c r="D327" s="21" t="s">
        <v>667</v>
      </c>
      <c r="E327" s="11" t="s">
        <v>1113</v>
      </c>
      <c r="F327" s="25" t="s">
        <v>1109</v>
      </c>
      <c r="G327" s="23">
        <v>7316500</v>
      </c>
      <c r="H327" s="12">
        <v>1523000</v>
      </c>
      <c r="I327" s="11" t="s">
        <v>153</v>
      </c>
      <c r="J327" s="12">
        <v>139627</v>
      </c>
      <c r="K327" s="11" t="s">
        <v>668</v>
      </c>
      <c r="L327" s="13">
        <v>39713</v>
      </c>
      <c r="M327" s="13">
        <v>39741</v>
      </c>
      <c r="N327" s="12">
        <v>10</v>
      </c>
      <c r="O327" s="12">
        <v>10.7</v>
      </c>
      <c r="P327" s="12">
        <v>28</v>
      </c>
      <c r="Q327" s="12">
        <v>10</v>
      </c>
      <c r="R327" s="12">
        <v>8230</v>
      </c>
      <c r="S327" s="11" t="s">
        <v>537</v>
      </c>
      <c r="T327" s="14">
        <v>5.21</v>
      </c>
      <c r="U327" s="11" t="s">
        <v>238</v>
      </c>
      <c r="V327" s="11" t="s">
        <v>274</v>
      </c>
      <c r="X327" s="11" t="s">
        <v>45</v>
      </c>
      <c r="Y327" s="11" t="s">
        <v>171</v>
      </c>
      <c r="Z327" s="11" t="s">
        <v>311</v>
      </c>
      <c r="AA327" s="12">
        <v>2.0402E-2</v>
      </c>
      <c r="AB327" s="11" t="s">
        <v>334</v>
      </c>
      <c r="AC327" s="11" t="s">
        <v>848</v>
      </c>
      <c r="AD327" s="11" t="s">
        <v>439</v>
      </c>
      <c r="AE327" s="11" t="s">
        <v>525</v>
      </c>
      <c r="AF327" s="11" t="s">
        <v>222</v>
      </c>
      <c r="AG327" s="11" t="s">
        <v>304</v>
      </c>
      <c r="AH327" s="11" t="s">
        <v>729</v>
      </c>
      <c r="AI327" s="14">
        <v>2.4550000000000001</v>
      </c>
      <c r="AJ327" s="11" t="s">
        <v>430</v>
      </c>
      <c r="AK327" s="11" t="s">
        <v>565</v>
      </c>
      <c r="AL327" s="11" t="s">
        <v>390</v>
      </c>
      <c r="AM327" s="11" t="s">
        <v>174</v>
      </c>
      <c r="AN327" s="11" t="s">
        <v>775</v>
      </c>
      <c r="AO327" s="11" t="s">
        <v>762</v>
      </c>
      <c r="AP327" s="11" t="s">
        <v>1049</v>
      </c>
      <c r="AQ327" s="11" t="s">
        <v>1050</v>
      </c>
      <c r="AR327" s="11" t="s">
        <v>724</v>
      </c>
      <c r="AS327" s="11" t="s">
        <v>165</v>
      </c>
      <c r="AT327" s="11" t="s">
        <v>45</v>
      </c>
      <c r="AU327" s="11" t="s">
        <v>45</v>
      </c>
      <c r="AV327" s="11" t="s">
        <v>45</v>
      </c>
      <c r="AW327" s="11" t="s">
        <v>45</v>
      </c>
      <c r="AX327" s="12">
        <v>0</v>
      </c>
      <c r="AY327" s="12">
        <v>2</v>
      </c>
    </row>
    <row r="328" spans="1:51">
      <c r="A328" s="11" t="s">
        <v>150</v>
      </c>
      <c r="B328" s="11" t="s">
        <v>666</v>
      </c>
      <c r="C328" s="11" t="s">
        <v>152</v>
      </c>
      <c r="D328" s="21" t="s">
        <v>667</v>
      </c>
      <c r="E328" s="11" t="s">
        <v>1113</v>
      </c>
      <c r="F328" s="25" t="s">
        <v>1109</v>
      </c>
      <c r="G328" s="23">
        <v>7316500</v>
      </c>
      <c r="H328" s="12">
        <v>1523000</v>
      </c>
      <c r="I328" s="11" t="s">
        <v>153</v>
      </c>
      <c r="J328" s="12">
        <v>139890</v>
      </c>
      <c r="K328" s="11" t="s">
        <v>668</v>
      </c>
      <c r="L328" s="13">
        <v>39741</v>
      </c>
      <c r="M328" s="13">
        <v>39776</v>
      </c>
      <c r="N328" s="12">
        <v>11</v>
      </c>
      <c r="O328" s="12">
        <v>10.7</v>
      </c>
      <c r="P328" s="12">
        <v>35</v>
      </c>
      <c r="Q328" s="12">
        <v>10</v>
      </c>
      <c r="R328" s="12">
        <v>9290</v>
      </c>
      <c r="S328" s="11" t="s">
        <v>277</v>
      </c>
      <c r="T328" s="14">
        <v>4.97</v>
      </c>
      <c r="U328" s="11" t="s">
        <v>156</v>
      </c>
      <c r="V328" s="11" t="s">
        <v>208</v>
      </c>
      <c r="X328" s="11" t="s">
        <v>45</v>
      </c>
      <c r="Y328" s="11" t="s">
        <v>192</v>
      </c>
      <c r="Z328" s="11" t="s">
        <v>268</v>
      </c>
      <c r="AA328" s="12">
        <v>9.3502000000000002E-2</v>
      </c>
      <c r="AB328" s="11" t="s">
        <v>258</v>
      </c>
      <c r="AC328" s="11" t="s">
        <v>775</v>
      </c>
      <c r="AD328" s="11" t="s">
        <v>784</v>
      </c>
      <c r="AE328" s="11" t="s">
        <v>440</v>
      </c>
      <c r="AF328" s="11" t="s">
        <v>274</v>
      </c>
      <c r="AG328" s="11" t="s">
        <v>304</v>
      </c>
      <c r="AH328" s="11" t="s">
        <v>1051</v>
      </c>
      <c r="AI328" s="14">
        <v>1.35</v>
      </c>
      <c r="AJ328" s="11" t="s">
        <v>507</v>
      </c>
      <c r="AK328" s="11" t="s">
        <v>218</v>
      </c>
      <c r="AL328" s="11" t="s">
        <v>210</v>
      </c>
      <c r="AM328" s="11" t="s">
        <v>385</v>
      </c>
      <c r="AN328" s="11" t="s">
        <v>474</v>
      </c>
      <c r="AO328" s="11" t="s">
        <v>296</v>
      </c>
      <c r="AP328" s="11" t="s">
        <v>1052</v>
      </c>
      <c r="AQ328" s="11" t="s">
        <v>1053</v>
      </c>
      <c r="AR328" s="11" t="s">
        <v>867</v>
      </c>
      <c r="AS328" s="11" t="s">
        <v>268</v>
      </c>
      <c r="AT328" s="11" t="s">
        <v>45</v>
      </c>
      <c r="AU328" s="11" t="s">
        <v>45</v>
      </c>
      <c r="AV328" s="11" t="s">
        <v>45</v>
      </c>
      <c r="AW328" s="11" t="s">
        <v>45</v>
      </c>
      <c r="AX328" s="12">
        <v>0</v>
      </c>
      <c r="AY328" s="12">
        <v>1</v>
      </c>
    </row>
    <row r="329" spans="1:51">
      <c r="A329" s="11" t="s">
        <v>150</v>
      </c>
      <c r="B329" s="11" t="s">
        <v>666</v>
      </c>
      <c r="C329" s="11" t="s">
        <v>152</v>
      </c>
      <c r="D329" s="21" t="s">
        <v>667</v>
      </c>
      <c r="E329" s="11" t="s">
        <v>1113</v>
      </c>
      <c r="F329" s="25" t="s">
        <v>1109</v>
      </c>
      <c r="G329" s="23">
        <v>7316500</v>
      </c>
      <c r="H329" s="12">
        <v>1523000</v>
      </c>
      <c r="I329" s="11" t="s">
        <v>153</v>
      </c>
      <c r="J329" s="12">
        <v>140048</v>
      </c>
      <c r="K329" s="11" t="s">
        <v>668</v>
      </c>
      <c r="L329" s="13">
        <v>39776</v>
      </c>
      <c r="M329" s="13">
        <v>39818</v>
      </c>
      <c r="N329" s="12">
        <v>12</v>
      </c>
      <c r="O329" s="12">
        <v>10.7</v>
      </c>
      <c r="P329" s="12">
        <v>42</v>
      </c>
      <c r="Q329" s="12">
        <v>10</v>
      </c>
      <c r="R329" s="12">
        <v>10270</v>
      </c>
      <c r="S329" s="11" t="s">
        <v>221</v>
      </c>
      <c r="T329" s="14">
        <v>5.14</v>
      </c>
      <c r="U329" s="11" t="s">
        <v>178</v>
      </c>
      <c r="V329" s="11" t="s">
        <v>157</v>
      </c>
      <c r="X329" s="11" t="s">
        <v>45</v>
      </c>
      <c r="Y329" s="11" t="s">
        <v>305</v>
      </c>
      <c r="Z329" s="11" t="s">
        <v>327</v>
      </c>
      <c r="AA329" s="12">
        <v>5.8717999999999999E-2</v>
      </c>
      <c r="AB329" s="11" t="s">
        <v>165</v>
      </c>
      <c r="AC329" s="11" t="s">
        <v>961</v>
      </c>
      <c r="AD329" s="11" t="s">
        <v>982</v>
      </c>
      <c r="AE329" s="11" t="s">
        <v>259</v>
      </c>
      <c r="AF329" s="11" t="s">
        <v>205</v>
      </c>
      <c r="AG329" s="11" t="s">
        <v>279</v>
      </c>
      <c r="AH329" s="11" t="s">
        <v>230</v>
      </c>
      <c r="AI329" s="14">
        <v>1.143</v>
      </c>
      <c r="AJ329" s="11" t="s">
        <v>342</v>
      </c>
      <c r="AK329" s="11" t="s">
        <v>419</v>
      </c>
      <c r="AL329" s="11" t="s">
        <v>197</v>
      </c>
      <c r="AM329" s="11" t="s">
        <v>423</v>
      </c>
      <c r="AN329" s="11" t="s">
        <v>991</v>
      </c>
      <c r="AO329" s="11" t="s">
        <v>1054</v>
      </c>
      <c r="AP329" s="11" t="s">
        <v>1055</v>
      </c>
      <c r="AQ329" s="11" t="s">
        <v>916</v>
      </c>
      <c r="AR329" s="11" t="s">
        <v>376</v>
      </c>
      <c r="AS329" s="11" t="s">
        <v>230</v>
      </c>
      <c r="AT329" s="11" t="s">
        <v>45</v>
      </c>
      <c r="AU329" s="11" t="s">
        <v>45</v>
      </c>
      <c r="AV329" s="11" t="s">
        <v>45</v>
      </c>
      <c r="AW329" s="11" t="s">
        <v>45</v>
      </c>
      <c r="AX329" s="12">
        <v>0</v>
      </c>
      <c r="AY329" s="12">
        <v>1</v>
      </c>
    </row>
    <row r="330" spans="1:51">
      <c r="A330" s="11" t="s">
        <v>150</v>
      </c>
      <c r="B330" s="11" t="s">
        <v>666</v>
      </c>
      <c r="C330" s="11" t="s">
        <v>152</v>
      </c>
      <c r="D330" s="21" t="s">
        <v>667</v>
      </c>
      <c r="E330" s="11" t="s">
        <v>1113</v>
      </c>
      <c r="F330" s="25" t="s">
        <v>1109</v>
      </c>
      <c r="G330" s="23">
        <v>7316500</v>
      </c>
      <c r="H330" s="12">
        <v>1523000</v>
      </c>
      <c r="I330" s="11" t="s">
        <v>153</v>
      </c>
      <c r="J330" s="12">
        <v>140139</v>
      </c>
      <c r="K330" s="11" t="s">
        <v>668</v>
      </c>
      <c r="L330" s="13">
        <v>39818</v>
      </c>
      <c r="M330" s="13">
        <v>39839</v>
      </c>
      <c r="N330" s="12">
        <v>1</v>
      </c>
      <c r="O330" s="12">
        <v>10.7</v>
      </c>
      <c r="P330" s="12">
        <v>21</v>
      </c>
      <c r="Q330" s="12">
        <v>10</v>
      </c>
      <c r="R330" s="12">
        <v>7010</v>
      </c>
      <c r="S330" s="11" t="s">
        <v>155</v>
      </c>
      <c r="T330" s="14">
        <v>4.9000000000000004</v>
      </c>
      <c r="U330" s="11" t="s">
        <v>279</v>
      </c>
      <c r="V330" s="11" t="s">
        <v>208</v>
      </c>
      <c r="X330" s="11" t="s">
        <v>45</v>
      </c>
      <c r="Y330" s="11" t="s">
        <v>197</v>
      </c>
      <c r="Z330" s="11" t="s">
        <v>268</v>
      </c>
      <c r="AA330" s="12">
        <v>0.128882</v>
      </c>
      <c r="AB330" s="11" t="s">
        <v>258</v>
      </c>
      <c r="AC330" s="11" t="s">
        <v>526</v>
      </c>
      <c r="AD330" s="11" t="s">
        <v>358</v>
      </c>
      <c r="AE330" s="11" t="s">
        <v>988</v>
      </c>
      <c r="AF330" s="11" t="s">
        <v>257</v>
      </c>
      <c r="AG330" s="11" t="s">
        <v>304</v>
      </c>
      <c r="AH330" s="11" t="s">
        <v>814</v>
      </c>
      <c r="AI330" s="14">
        <v>1.1040000000000001</v>
      </c>
      <c r="AJ330" s="11" t="s">
        <v>210</v>
      </c>
      <c r="AK330" s="11" t="s">
        <v>382</v>
      </c>
      <c r="AL330" s="11" t="s">
        <v>182</v>
      </c>
      <c r="AM330" s="11" t="s">
        <v>552</v>
      </c>
      <c r="AN330" s="11" t="s">
        <v>355</v>
      </c>
      <c r="AO330" s="11" t="s">
        <v>492</v>
      </c>
      <c r="AP330" s="11" t="s">
        <v>1056</v>
      </c>
      <c r="AQ330" s="11" t="s">
        <v>177</v>
      </c>
      <c r="AR330" s="11" t="s">
        <v>376</v>
      </c>
      <c r="AS330" s="11" t="s">
        <v>208</v>
      </c>
      <c r="AT330" s="11" t="s">
        <v>45</v>
      </c>
      <c r="AU330" s="11" t="s">
        <v>45</v>
      </c>
      <c r="AV330" s="11" t="s">
        <v>45</v>
      </c>
      <c r="AW330" s="11" t="s">
        <v>45</v>
      </c>
      <c r="AX330" s="12">
        <v>0</v>
      </c>
      <c r="AY330" s="12">
        <v>2</v>
      </c>
    </row>
    <row r="331" spans="1:51">
      <c r="A331" s="11" t="s">
        <v>150</v>
      </c>
      <c r="B331" s="11" t="s">
        <v>666</v>
      </c>
      <c r="C331" s="11" t="s">
        <v>152</v>
      </c>
      <c r="D331" s="21" t="s">
        <v>667</v>
      </c>
      <c r="E331" s="11" t="s">
        <v>1113</v>
      </c>
      <c r="F331" s="25" t="s">
        <v>1109</v>
      </c>
      <c r="G331" s="23">
        <v>7316500</v>
      </c>
      <c r="H331" s="12">
        <v>1523000</v>
      </c>
      <c r="I331" s="11" t="s">
        <v>153</v>
      </c>
      <c r="J331" s="12">
        <v>140242</v>
      </c>
      <c r="K331" s="11" t="s">
        <v>668</v>
      </c>
      <c r="L331" s="13">
        <v>39839</v>
      </c>
      <c r="M331" s="13">
        <v>39867</v>
      </c>
      <c r="N331" s="12">
        <v>2</v>
      </c>
      <c r="O331" s="12">
        <v>10.7</v>
      </c>
      <c r="P331" s="12">
        <v>28</v>
      </c>
      <c r="Q331" s="12">
        <v>10</v>
      </c>
      <c r="R331" s="12">
        <v>8410</v>
      </c>
      <c r="S331" s="11" t="s">
        <v>537</v>
      </c>
      <c r="T331" s="14">
        <v>4.96</v>
      </c>
      <c r="U331" s="11" t="s">
        <v>156</v>
      </c>
      <c r="V331" s="11" t="s">
        <v>208</v>
      </c>
      <c r="X331" s="11" t="s">
        <v>45</v>
      </c>
      <c r="Y331" s="11" t="s">
        <v>281</v>
      </c>
      <c r="Z331" s="11" t="s">
        <v>243</v>
      </c>
      <c r="AA331" s="12">
        <v>4.5379999999999997E-2</v>
      </c>
      <c r="AB331" s="11" t="s">
        <v>205</v>
      </c>
      <c r="AC331" s="11" t="s">
        <v>427</v>
      </c>
      <c r="AD331" s="11" t="s">
        <v>258</v>
      </c>
      <c r="AE331" s="11" t="s">
        <v>217</v>
      </c>
      <c r="AF331" s="11" t="s">
        <v>277</v>
      </c>
      <c r="AG331" s="11" t="s">
        <v>304</v>
      </c>
      <c r="AH331" s="11" t="s">
        <v>729</v>
      </c>
      <c r="AI331" s="14">
        <v>0.56399999999999995</v>
      </c>
      <c r="AJ331" s="11" t="s">
        <v>281</v>
      </c>
      <c r="AK331" s="11" t="s">
        <v>243</v>
      </c>
      <c r="AL331" s="11" t="s">
        <v>314</v>
      </c>
      <c r="AM331" s="11" t="s">
        <v>179</v>
      </c>
      <c r="AN331" s="11" t="s">
        <v>182</v>
      </c>
      <c r="AO331" s="11" t="s">
        <v>303</v>
      </c>
      <c r="AP331" s="11" t="s">
        <v>678</v>
      </c>
      <c r="AQ331" s="11" t="s">
        <v>243</v>
      </c>
      <c r="AR331" s="11" t="s">
        <v>376</v>
      </c>
      <c r="AS331" s="11" t="s">
        <v>230</v>
      </c>
      <c r="AT331" s="11" t="s">
        <v>45</v>
      </c>
      <c r="AU331" s="11" t="s">
        <v>45</v>
      </c>
      <c r="AV331" s="11" t="s">
        <v>45</v>
      </c>
      <c r="AW331" s="11" t="s">
        <v>45</v>
      </c>
      <c r="AX331" s="12">
        <v>0</v>
      </c>
      <c r="AY331" s="12">
        <v>6</v>
      </c>
    </row>
    <row r="332" spans="1:51">
      <c r="A332" s="11" t="s">
        <v>150</v>
      </c>
      <c r="B332" s="11" t="s">
        <v>666</v>
      </c>
      <c r="C332" s="11" t="s">
        <v>152</v>
      </c>
      <c r="D332" s="21" t="s">
        <v>667</v>
      </c>
      <c r="E332" s="11" t="s">
        <v>1113</v>
      </c>
      <c r="F332" s="25" t="s">
        <v>1109</v>
      </c>
      <c r="G332" s="23">
        <v>7316500</v>
      </c>
      <c r="H332" s="12">
        <v>1523000</v>
      </c>
      <c r="I332" s="11" t="s">
        <v>153</v>
      </c>
      <c r="J332" s="12">
        <v>140333</v>
      </c>
      <c r="K332" s="11" t="s">
        <v>668</v>
      </c>
      <c r="L332" s="13">
        <v>39867</v>
      </c>
      <c r="M332" s="13">
        <v>39895</v>
      </c>
      <c r="N332" s="12">
        <v>3</v>
      </c>
      <c r="O332" s="12">
        <v>10.7</v>
      </c>
      <c r="P332" s="12">
        <v>28</v>
      </c>
      <c r="Q332" s="12">
        <v>10</v>
      </c>
      <c r="R332" s="12">
        <v>3590</v>
      </c>
      <c r="S332" s="11" t="s">
        <v>205</v>
      </c>
      <c r="T332" s="14">
        <v>4.6399999999999997</v>
      </c>
      <c r="U332" s="11" t="s">
        <v>244</v>
      </c>
      <c r="V332" s="11" t="s">
        <v>157</v>
      </c>
      <c r="X332" s="11" t="s">
        <v>45</v>
      </c>
      <c r="Y332" s="11" t="s">
        <v>430</v>
      </c>
      <c r="Z332" s="11" t="s">
        <v>228</v>
      </c>
      <c r="AA332" s="12">
        <v>0.49505199999999999</v>
      </c>
      <c r="AB332" s="11" t="s">
        <v>183</v>
      </c>
      <c r="AC332" s="11" t="s">
        <v>604</v>
      </c>
      <c r="AD332" s="11" t="s">
        <v>251</v>
      </c>
      <c r="AE332" s="11" t="s">
        <v>485</v>
      </c>
      <c r="AF332" s="11" t="s">
        <v>258</v>
      </c>
      <c r="AG332" s="11" t="s">
        <v>483</v>
      </c>
      <c r="AH332" s="11" t="s">
        <v>163</v>
      </c>
      <c r="AI332" s="14">
        <v>1.8819999999999999</v>
      </c>
      <c r="AJ332" s="11" t="s">
        <v>493</v>
      </c>
      <c r="AK332" s="11" t="s">
        <v>221</v>
      </c>
      <c r="AL332" s="11" t="s">
        <v>383</v>
      </c>
      <c r="AM332" s="11" t="s">
        <v>167</v>
      </c>
      <c r="AN332" s="11" t="s">
        <v>507</v>
      </c>
      <c r="AO332" s="11" t="s">
        <v>220</v>
      </c>
      <c r="AP332" s="11" t="s">
        <v>1057</v>
      </c>
      <c r="AQ332" s="11" t="s">
        <v>328</v>
      </c>
      <c r="AR332" s="11" t="s">
        <v>376</v>
      </c>
      <c r="AS332" s="11" t="s">
        <v>274</v>
      </c>
      <c r="AT332" s="11" t="s">
        <v>45</v>
      </c>
      <c r="AU332" s="11" t="s">
        <v>45</v>
      </c>
      <c r="AV332" s="11" t="s">
        <v>45</v>
      </c>
      <c r="AW332" s="11" t="s">
        <v>45</v>
      </c>
      <c r="AX332" s="12">
        <v>0</v>
      </c>
      <c r="AY332" s="12">
        <v>1</v>
      </c>
    </row>
    <row r="333" spans="1:51">
      <c r="A333" s="11" t="s">
        <v>150</v>
      </c>
      <c r="B333" s="11" t="s">
        <v>666</v>
      </c>
      <c r="C333" s="11" t="s">
        <v>152</v>
      </c>
      <c r="D333" s="21" t="s">
        <v>667</v>
      </c>
      <c r="E333" s="11" t="s">
        <v>1113</v>
      </c>
      <c r="F333" s="25" t="s">
        <v>1109</v>
      </c>
      <c r="G333" s="23">
        <v>7316500</v>
      </c>
      <c r="H333" s="12">
        <v>1523000</v>
      </c>
      <c r="I333" s="11" t="s">
        <v>153</v>
      </c>
      <c r="J333" s="12">
        <v>140470</v>
      </c>
      <c r="K333" s="11" t="s">
        <v>668</v>
      </c>
      <c r="L333" s="13">
        <v>39895</v>
      </c>
      <c r="M333" s="13">
        <v>39923</v>
      </c>
      <c r="N333" s="12">
        <v>4</v>
      </c>
      <c r="O333" s="12">
        <v>10.7</v>
      </c>
      <c r="P333" s="12">
        <v>28</v>
      </c>
      <c r="Q333" s="12">
        <v>10</v>
      </c>
      <c r="R333" s="12">
        <v>7670</v>
      </c>
      <c r="S333" s="11" t="s">
        <v>368</v>
      </c>
      <c r="T333" s="14">
        <v>5.01</v>
      </c>
      <c r="U333" s="11" t="s">
        <v>304</v>
      </c>
      <c r="V333" s="11" t="s">
        <v>157</v>
      </c>
      <c r="X333" s="11" t="s">
        <v>45</v>
      </c>
      <c r="Y333" s="11" t="s">
        <v>298</v>
      </c>
      <c r="Z333" s="11" t="s">
        <v>465</v>
      </c>
      <c r="AA333" s="12">
        <v>0.117004</v>
      </c>
      <c r="AB333" s="11" t="s">
        <v>239</v>
      </c>
      <c r="AC333" s="11" t="s">
        <v>954</v>
      </c>
      <c r="AD333" s="11" t="s">
        <v>1058</v>
      </c>
      <c r="AE333" s="11" t="s">
        <v>500</v>
      </c>
      <c r="AF333" s="11" t="s">
        <v>692</v>
      </c>
      <c r="AG333" s="11" t="s">
        <v>304</v>
      </c>
      <c r="AH333" s="11" t="s">
        <v>1059</v>
      </c>
      <c r="AI333" s="14">
        <v>1.6419999999999999</v>
      </c>
      <c r="AJ333" s="11" t="s">
        <v>1060</v>
      </c>
      <c r="AK333" s="11" t="s">
        <v>246</v>
      </c>
      <c r="AL333" s="11" t="s">
        <v>197</v>
      </c>
      <c r="AM333" s="11" t="s">
        <v>385</v>
      </c>
      <c r="AN333" s="11" t="s">
        <v>686</v>
      </c>
      <c r="AO333" s="11" t="s">
        <v>396</v>
      </c>
      <c r="AP333" s="11" t="s">
        <v>1061</v>
      </c>
      <c r="AQ333" s="11" t="s">
        <v>746</v>
      </c>
      <c r="AR333" s="11" t="s">
        <v>376</v>
      </c>
      <c r="AS333" s="11" t="s">
        <v>208</v>
      </c>
      <c r="AT333" s="11" t="s">
        <v>45</v>
      </c>
      <c r="AU333" s="11" t="s">
        <v>45</v>
      </c>
      <c r="AV333" s="11" t="s">
        <v>45</v>
      </c>
      <c r="AW333" s="11" t="s">
        <v>45</v>
      </c>
      <c r="AX333" s="12">
        <v>0</v>
      </c>
      <c r="AY333" s="12">
        <v>3</v>
      </c>
    </row>
    <row r="334" spans="1:51">
      <c r="A334" s="11" t="s">
        <v>150</v>
      </c>
      <c r="B334" s="11" t="s">
        <v>666</v>
      </c>
      <c r="C334" s="11" t="s">
        <v>152</v>
      </c>
      <c r="D334" s="21" t="s">
        <v>667</v>
      </c>
      <c r="E334" s="11" t="s">
        <v>1113</v>
      </c>
      <c r="F334" s="25" t="s">
        <v>1109</v>
      </c>
      <c r="G334" s="23">
        <v>7316500</v>
      </c>
      <c r="H334" s="12">
        <v>1523000</v>
      </c>
      <c r="I334" s="11" t="s">
        <v>153</v>
      </c>
      <c r="J334" s="12">
        <v>140684</v>
      </c>
      <c r="K334" s="11" t="s">
        <v>668</v>
      </c>
      <c r="L334" s="13">
        <v>39923</v>
      </c>
      <c r="M334" s="13">
        <v>39958</v>
      </c>
      <c r="N334" s="12">
        <v>5</v>
      </c>
      <c r="O334" s="12">
        <v>10.7</v>
      </c>
      <c r="P334" s="12">
        <v>35</v>
      </c>
      <c r="Q334" s="12">
        <v>10</v>
      </c>
      <c r="R334" s="12">
        <v>4110</v>
      </c>
      <c r="S334" s="11" t="s">
        <v>552</v>
      </c>
      <c r="T334" s="14">
        <v>4.79</v>
      </c>
      <c r="U334" s="11" t="s">
        <v>340</v>
      </c>
      <c r="V334" s="11" t="s">
        <v>157</v>
      </c>
      <c r="X334" s="11" t="s">
        <v>45</v>
      </c>
      <c r="Y334" s="11" t="s">
        <v>213</v>
      </c>
      <c r="Z334" s="11" t="s">
        <v>465</v>
      </c>
      <c r="AA334" s="12">
        <v>7.5870000000000007E-2</v>
      </c>
      <c r="AB334" s="11" t="s">
        <v>260</v>
      </c>
      <c r="AC334" s="11" t="s">
        <v>597</v>
      </c>
      <c r="AD334" s="11" t="s">
        <v>1062</v>
      </c>
      <c r="AE334" s="11" t="s">
        <v>500</v>
      </c>
      <c r="AF334" s="11" t="s">
        <v>435</v>
      </c>
      <c r="AG334" s="11" t="s">
        <v>304</v>
      </c>
      <c r="AH334" s="11" t="s">
        <v>501</v>
      </c>
      <c r="AI334" s="14">
        <v>5.68</v>
      </c>
      <c r="AJ334" s="11" t="s">
        <v>777</v>
      </c>
      <c r="AK334" s="11" t="s">
        <v>665</v>
      </c>
      <c r="AL334" s="11" t="s">
        <v>723</v>
      </c>
      <c r="AM334" s="11" t="s">
        <v>478</v>
      </c>
      <c r="AN334" s="11" t="s">
        <v>927</v>
      </c>
      <c r="AO334" s="11" t="s">
        <v>625</v>
      </c>
      <c r="AP334" s="11" t="s">
        <v>1063</v>
      </c>
      <c r="AQ334" s="11" t="s">
        <v>1064</v>
      </c>
      <c r="AR334" s="11" t="s">
        <v>1065</v>
      </c>
      <c r="AS334" s="11" t="s">
        <v>303</v>
      </c>
      <c r="AT334" s="11" t="s">
        <v>45</v>
      </c>
      <c r="AU334" s="11" t="s">
        <v>45</v>
      </c>
      <c r="AV334" s="11" t="s">
        <v>45</v>
      </c>
      <c r="AW334" s="11" t="s">
        <v>45</v>
      </c>
      <c r="AX334" s="12">
        <v>0</v>
      </c>
      <c r="AY334" s="12">
        <v>2</v>
      </c>
    </row>
    <row r="335" spans="1:51">
      <c r="A335" s="11" t="s">
        <v>150</v>
      </c>
      <c r="B335" s="11" t="s">
        <v>666</v>
      </c>
      <c r="C335" s="11" t="s">
        <v>152</v>
      </c>
      <c r="D335" s="21" t="s">
        <v>667</v>
      </c>
      <c r="E335" s="11" t="s">
        <v>1113</v>
      </c>
      <c r="F335" s="25" t="s">
        <v>1109</v>
      </c>
      <c r="G335" s="23">
        <v>7316500</v>
      </c>
      <c r="H335" s="12">
        <v>1523000</v>
      </c>
      <c r="I335" s="11" t="s">
        <v>153</v>
      </c>
      <c r="J335" s="12">
        <v>140850</v>
      </c>
      <c r="K335" s="11" t="s">
        <v>668</v>
      </c>
      <c r="L335" s="13">
        <v>39958</v>
      </c>
      <c r="M335" s="13">
        <v>39986</v>
      </c>
      <c r="N335" s="12">
        <v>6</v>
      </c>
      <c r="O335" s="12">
        <v>7.75</v>
      </c>
      <c r="P335" s="12">
        <v>28</v>
      </c>
      <c r="Q335" s="12">
        <v>10</v>
      </c>
      <c r="R335" s="12">
        <v>11230</v>
      </c>
      <c r="S335" s="11" t="s">
        <v>203</v>
      </c>
      <c r="T335" s="14">
        <v>5.04</v>
      </c>
      <c r="U335" s="11" t="s">
        <v>309</v>
      </c>
      <c r="V335" s="11" t="s">
        <v>334</v>
      </c>
      <c r="X335" s="11" t="s">
        <v>45</v>
      </c>
      <c r="Y335" s="11" t="s">
        <v>383</v>
      </c>
      <c r="Z335" s="11" t="s">
        <v>445</v>
      </c>
      <c r="AA335" s="12">
        <v>2.8091999999999999E-2</v>
      </c>
      <c r="AB335" s="11" t="s">
        <v>165</v>
      </c>
      <c r="AC335" s="11" t="s">
        <v>1066</v>
      </c>
      <c r="AD335" s="11" t="s">
        <v>1067</v>
      </c>
      <c r="AE335" s="11" t="s">
        <v>500</v>
      </c>
      <c r="AF335" s="11" t="s">
        <v>208</v>
      </c>
      <c r="AG335" s="11" t="s">
        <v>500</v>
      </c>
      <c r="AH335" s="11" t="s">
        <v>208</v>
      </c>
      <c r="AI335" s="14">
        <v>1.919</v>
      </c>
      <c r="AJ335" s="11" t="s">
        <v>827</v>
      </c>
      <c r="AK335" s="11" t="s">
        <v>675</v>
      </c>
      <c r="AL335" s="11" t="s">
        <v>410</v>
      </c>
      <c r="AM335" s="11" t="s">
        <v>391</v>
      </c>
      <c r="AN335" s="11" t="s">
        <v>349</v>
      </c>
      <c r="AO335" s="11" t="s">
        <v>1068</v>
      </c>
      <c r="AP335" s="11" t="s">
        <v>1069</v>
      </c>
      <c r="AQ335" s="11" t="s">
        <v>1070</v>
      </c>
      <c r="AR335" s="11" t="s">
        <v>386</v>
      </c>
      <c r="AS335" s="11" t="s">
        <v>239</v>
      </c>
      <c r="AT335" s="11" t="s">
        <v>45</v>
      </c>
      <c r="AU335" s="11" t="s">
        <v>45</v>
      </c>
      <c r="AV335" s="11" t="s">
        <v>45</v>
      </c>
      <c r="AW335" s="11" t="s">
        <v>45</v>
      </c>
      <c r="AX335" s="12">
        <v>0</v>
      </c>
      <c r="AY335" s="12">
        <v>1</v>
      </c>
    </row>
    <row r="336" spans="1:51">
      <c r="A336" s="11" t="s">
        <v>150</v>
      </c>
      <c r="B336" s="11" t="s">
        <v>666</v>
      </c>
      <c r="C336" s="11" t="s">
        <v>152</v>
      </c>
      <c r="D336" s="21" t="s">
        <v>667</v>
      </c>
      <c r="E336" s="11" t="s">
        <v>1113</v>
      </c>
      <c r="F336" s="25" t="s">
        <v>1109</v>
      </c>
      <c r="G336" s="23">
        <v>7316500</v>
      </c>
      <c r="H336" s="12">
        <v>1523000</v>
      </c>
      <c r="I336" s="11" t="s">
        <v>153</v>
      </c>
      <c r="J336" s="12">
        <v>141126</v>
      </c>
      <c r="K336" s="11" t="s">
        <v>668</v>
      </c>
      <c r="L336" s="13">
        <v>39986</v>
      </c>
      <c r="M336" s="13">
        <v>40021</v>
      </c>
      <c r="N336" s="12">
        <v>7</v>
      </c>
      <c r="O336" s="12">
        <v>7.75</v>
      </c>
      <c r="P336" s="12">
        <v>35</v>
      </c>
      <c r="Q336" s="12">
        <v>10</v>
      </c>
      <c r="R336" s="12">
        <v>18120</v>
      </c>
      <c r="S336" s="11" t="s">
        <v>478</v>
      </c>
      <c r="T336" s="14">
        <v>5.09</v>
      </c>
      <c r="U336" s="11" t="s">
        <v>229</v>
      </c>
      <c r="V336" s="11" t="s">
        <v>260</v>
      </c>
      <c r="X336" s="11" t="s">
        <v>45</v>
      </c>
      <c r="Y336" s="11" t="s">
        <v>171</v>
      </c>
      <c r="Z336" s="11" t="s">
        <v>185</v>
      </c>
      <c r="AA336" s="12">
        <v>4.9970000000000001E-2</v>
      </c>
      <c r="AB336" s="11" t="s">
        <v>423</v>
      </c>
      <c r="AC336" s="11" t="s">
        <v>619</v>
      </c>
      <c r="AD336" s="11" t="s">
        <v>1071</v>
      </c>
      <c r="AE336" s="11" t="s">
        <v>500</v>
      </c>
      <c r="AF336" s="11" t="s">
        <v>1044</v>
      </c>
      <c r="AG336" s="11" t="s">
        <v>304</v>
      </c>
      <c r="AH336" s="11" t="s">
        <v>1072</v>
      </c>
      <c r="AI336" s="14">
        <v>1.69</v>
      </c>
      <c r="AJ336" s="11" t="s">
        <v>261</v>
      </c>
      <c r="AK336" s="11" t="s">
        <v>715</v>
      </c>
      <c r="AL336" s="11" t="s">
        <v>210</v>
      </c>
      <c r="AM336" s="11" t="s">
        <v>512</v>
      </c>
      <c r="AN336" s="11" t="s">
        <v>355</v>
      </c>
      <c r="AO336" s="11" t="s">
        <v>1073</v>
      </c>
      <c r="AP336" s="11" t="s">
        <v>1074</v>
      </c>
      <c r="AQ336" s="11" t="s">
        <v>1075</v>
      </c>
      <c r="AR336" s="11" t="s">
        <v>304</v>
      </c>
      <c r="AS336" s="11" t="s">
        <v>205</v>
      </c>
      <c r="AT336" s="11" t="s">
        <v>45</v>
      </c>
      <c r="AU336" s="11" t="s">
        <v>45</v>
      </c>
      <c r="AV336" s="11" t="s">
        <v>45</v>
      </c>
      <c r="AW336" s="11" t="s">
        <v>45</v>
      </c>
      <c r="AX336" s="12">
        <v>0</v>
      </c>
      <c r="AY336" s="12">
        <v>3</v>
      </c>
    </row>
    <row r="337" spans="1:51">
      <c r="A337" s="11" t="s">
        <v>150</v>
      </c>
      <c r="B337" s="11" t="s">
        <v>666</v>
      </c>
      <c r="C337" s="11" t="s">
        <v>152</v>
      </c>
      <c r="D337" s="21" t="s">
        <v>667</v>
      </c>
      <c r="E337" s="11" t="s">
        <v>1113</v>
      </c>
      <c r="F337" s="25" t="s">
        <v>1109</v>
      </c>
      <c r="G337" s="23">
        <v>7316500</v>
      </c>
      <c r="H337" s="12">
        <v>1523000</v>
      </c>
      <c r="I337" s="11" t="s">
        <v>153</v>
      </c>
      <c r="J337" s="12">
        <v>141300</v>
      </c>
      <c r="K337" s="11" t="s">
        <v>668</v>
      </c>
      <c r="L337" s="13">
        <v>40021</v>
      </c>
      <c r="M337" s="13">
        <v>40049</v>
      </c>
      <c r="N337" s="12">
        <v>8</v>
      </c>
      <c r="O337" s="12">
        <v>7.75</v>
      </c>
      <c r="P337" s="12">
        <v>28</v>
      </c>
      <c r="Q337" s="12">
        <v>10</v>
      </c>
      <c r="R337" s="12">
        <v>11210</v>
      </c>
      <c r="S337" s="11" t="s">
        <v>159</v>
      </c>
      <c r="T337" s="14">
        <v>5.15</v>
      </c>
      <c r="U337" s="11" t="s">
        <v>178</v>
      </c>
      <c r="V337" s="11" t="s">
        <v>230</v>
      </c>
      <c r="X337" s="11" t="s">
        <v>45</v>
      </c>
      <c r="Y337" s="11" t="s">
        <v>427</v>
      </c>
      <c r="Z337" s="11" t="s">
        <v>203</v>
      </c>
      <c r="AA337" s="12">
        <v>8.8450000000000001E-2</v>
      </c>
      <c r="AB337" s="11" t="s">
        <v>228</v>
      </c>
      <c r="AC337" s="11" t="s">
        <v>168</v>
      </c>
      <c r="AD337" s="11" t="s">
        <v>975</v>
      </c>
      <c r="AE337" s="11" t="s">
        <v>683</v>
      </c>
      <c r="AF337" s="11" t="s">
        <v>258</v>
      </c>
      <c r="AG337" s="11" t="s">
        <v>547</v>
      </c>
      <c r="AH337" s="11" t="s">
        <v>307</v>
      </c>
      <c r="AI337" s="14">
        <v>1.2250000000000001</v>
      </c>
      <c r="AJ337" s="11" t="s">
        <v>507</v>
      </c>
      <c r="AK337" s="11" t="s">
        <v>907</v>
      </c>
      <c r="AL337" s="11" t="s">
        <v>427</v>
      </c>
      <c r="AM337" s="11" t="s">
        <v>159</v>
      </c>
      <c r="AN337" s="11" t="s">
        <v>200</v>
      </c>
      <c r="AO337" s="11" t="s">
        <v>531</v>
      </c>
      <c r="AP337" s="11" t="s">
        <v>1076</v>
      </c>
      <c r="AQ337" s="11" t="s">
        <v>1077</v>
      </c>
      <c r="AR337" s="11" t="s">
        <v>376</v>
      </c>
      <c r="AS337" s="11" t="s">
        <v>167</v>
      </c>
      <c r="AT337" s="11" t="s">
        <v>45</v>
      </c>
      <c r="AU337" s="11" t="s">
        <v>45</v>
      </c>
      <c r="AV337" s="11" t="s">
        <v>45</v>
      </c>
      <c r="AW337" s="11" t="s">
        <v>45</v>
      </c>
      <c r="AX337" s="12">
        <v>0</v>
      </c>
      <c r="AY337" s="12">
        <v>1</v>
      </c>
    </row>
    <row r="338" spans="1:51">
      <c r="A338" s="11" t="s">
        <v>150</v>
      </c>
      <c r="B338" s="11" t="s">
        <v>666</v>
      </c>
      <c r="C338" s="11" t="s">
        <v>152</v>
      </c>
      <c r="D338" s="21" t="s">
        <v>667</v>
      </c>
      <c r="E338" s="11" t="s">
        <v>1113</v>
      </c>
      <c r="F338" s="25" t="s">
        <v>1109</v>
      </c>
      <c r="G338" s="23">
        <v>7316500</v>
      </c>
      <c r="H338" s="12">
        <v>1523000</v>
      </c>
      <c r="I338" s="11" t="s">
        <v>153</v>
      </c>
      <c r="J338" s="12">
        <v>141437</v>
      </c>
      <c r="K338" s="11" t="s">
        <v>668</v>
      </c>
      <c r="L338" s="13">
        <v>40049</v>
      </c>
      <c r="M338" s="13">
        <v>40077</v>
      </c>
      <c r="N338" s="12">
        <v>9</v>
      </c>
      <c r="O338" s="12">
        <v>7.75</v>
      </c>
      <c r="P338" s="12">
        <v>28</v>
      </c>
      <c r="Q338" s="12">
        <v>10</v>
      </c>
      <c r="R338" s="12">
        <v>8130</v>
      </c>
      <c r="S338" s="11" t="s">
        <v>276</v>
      </c>
      <c r="T338" s="14">
        <v>5.33</v>
      </c>
      <c r="U338" s="11" t="s">
        <v>500</v>
      </c>
      <c r="V338" s="11" t="s">
        <v>157</v>
      </c>
      <c r="X338" s="11" t="s">
        <v>45</v>
      </c>
      <c r="Y338" s="11" t="s">
        <v>305</v>
      </c>
      <c r="Z338" s="11" t="s">
        <v>236</v>
      </c>
      <c r="AA338" s="12">
        <v>9.1981999999999994E-2</v>
      </c>
      <c r="AB338" s="11" t="s">
        <v>292</v>
      </c>
      <c r="AC338" s="11" t="s">
        <v>606</v>
      </c>
      <c r="AD338" s="11" t="s">
        <v>316</v>
      </c>
      <c r="AE338" s="11" t="s">
        <v>348</v>
      </c>
      <c r="AF338" s="11" t="s">
        <v>165</v>
      </c>
      <c r="AG338" s="11" t="s">
        <v>735</v>
      </c>
      <c r="AH338" s="11" t="s">
        <v>382</v>
      </c>
      <c r="AI338" s="14">
        <v>0.95599999999999996</v>
      </c>
      <c r="AJ338" s="11" t="s">
        <v>200</v>
      </c>
      <c r="AK338" s="11" t="s">
        <v>391</v>
      </c>
      <c r="AL338" s="11" t="s">
        <v>383</v>
      </c>
      <c r="AM338" s="11" t="s">
        <v>161</v>
      </c>
      <c r="AN338" s="11" t="s">
        <v>245</v>
      </c>
      <c r="AO338" s="11" t="s">
        <v>634</v>
      </c>
      <c r="AP338" s="11" t="s">
        <v>1078</v>
      </c>
      <c r="AQ338" s="11" t="s">
        <v>1079</v>
      </c>
      <c r="AR338" s="11" t="s">
        <v>376</v>
      </c>
      <c r="AS338" s="11" t="s">
        <v>179</v>
      </c>
      <c r="AT338" s="11" t="s">
        <v>45</v>
      </c>
      <c r="AU338" s="11" t="s">
        <v>45</v>
      </c>
      <c r="AV338" s="11" t="s">
        <v>45</v>
      </c>
      <c r="AW338" s="11" t="s">
        <v>45</v>
      </c>
      <c r="AX338" s="12">
        <v>0</v>
      </c>
      <c r="AY338" s="12">
        <v>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349"/>
  <sheetViews>
    <sheetView workbookViewId="0">
      <pane ySplit="1" topLeftCell="A2" activePane="bottomLeft" state="frozen"/>
      <selection activeCell="I1" sqref="I1"/>
      <selection pane="bottomLeft"/>
    </sheetView>
  </sheetViews>
  <sheetFormatPr defaultColWidth="9.140625" defaultRowHeight="15"/>
  <cols>
    <col min="1" max="26" width="9.140625" style="133"/>
    <col min="27" max="16384" width="9.140625" style="26"/>
  </cols>
  <sheetData>
    <row r="1" spans="1:44" s="115" customFormat="1" ht="26.25" thickBot="1">
      <c r="A1" s="71" t="s">
        <v>71</v>
      </c>
      <c r="B1" s="71" t="s">
        <v>12</v>
      </c>
      <c r="C1" s="71" t="s">
        <v>72</v>
      </c>
      <c r="D1" s="71" t="s">
        <v>14</v>
      </c>
      <c r="E1" s="71" t="s">
        <v>73</v>
      </c>
      <c r="F1" s="71"/>
      <c r="G1" s="71" t="s">
        <v>15</v>
      </c>
      <c r="H1" s="71" t="s">
        <v>16</v>
      </c>
      <c r="I1" s="71" t="s">
        <v>17</v>
      </c>
      <c r="J1" s="71" t="s">
        <v>9</v>
      </c>
      <c r="K1" s="73" t="s">
        <v>18</v>
      </c>
      <c r="L1" s="74" t="s">
        <v>19</v>
      </c>
      <c r="M1" s="75" t="s">
        <v>20</v>
      </c>
      <c r="N1" s="76" t="s">
        <v>21</v>
      </c>
      <c r="O1" s="76" t="s">
        <v>22</v>
      </c>
      <c r="P1" s="76" t="s">
        <v>23</v>
      </c>
      <c r="Q1" s="76" t="s">
        <v>24</v>
      </c>
      <c r="R1" s="76" t="s">
        <v>25</v>
      </c>
      <c r="S1" s="76" t="s">
        <v>26</v>
      </c>
      <c r="T1" s="76" t="s">
        <v>27</v>
      </c>
      <c r="U1" s="76" t="s">
        <v>28</v>
      </c>
      <c r="V1" s="76" t="s">
        <v>29</v>
      </c>
      <c r="W1" s="76" t="s">
        <v>30</v>
      </c>
      <c r="X1" s="76" t="s">
        <v>1233</v>
      </c>
      <c r="Y1" s="76" t="s">
        <v>1234</v>
      </c>
      <c r="Z1" s="76" t="s">
        <v>1235</v>
      </c>
      <c r="AA1" s="76" t="s">
        <v>1236</v>
      </c>
      <c r="AB1" s="76" t="s">
        <v>1237</v>
      </c>
      <c r="AC1" s="76" t="s">
        <v>1238</v>
      </c>
      <c r="AD1" s="76" t="s">
        <v>1239</v>
      </c>
      <c r="AE1" s="76" t="s">
        <v>1240</v>
      </c>
      <c r="AF1" s="76" t="s">
        <v>1241</v>
      </c>
      <c r="AG1" s="76" t="s">
        <v>1242</v>
      </c>
      <c r="AH1" s="76" t="s">
        <v>1243</v>
      </c>
      <c r="AI1" s="76" t="s">
        <v>1244</v>
      </c>
      <c r="AJ1" s="76" t="s">
        <v>1245</v>
      </c>
      <c r="AK1" s="76" t="s">
        <v>1246</v>
      </c>
      <c r="AL1" s="76" t="s">
        <v>1247</v>
      </c>
      <c r="AM1" s="76" t="s">
        <v>1248</v>
      </c>
      <c r="AN1" s="76" t="s">
        <v>1249</v>
      </c>
      <c r="AO1" s="76" t="s">
        <v>1250</v>
      </c>
      <c r="AP1" s="76" t="s">
        <v>1251</v>
      </c>
      <c r="AQ1" s="76" t="s">
        <v>1252</v>
      </c>
      <c r="AR1" s="76" t="s">
        <v>32</v>
      </c>
    </row>
    <row r="2" spans="1:44" ht="15.75">
      <c r="A2" s="159">
        <v>198301</v>
      </c>
      <c r="B2" s="157">
        <v>1983</v>
      </c>
      <c r="C2" s="158">
        <v>1</v>
      </c>
      <c r="D2" s="156" t="s">
        <v>2</v>
      </c>
      <c r="E2" s="159">
        <v>176</v>
      </c>
      <c r="F2" s="159">
        <v>7020</v>
      </c>
      <c r="G2" s="133" t="s">
        <v>1080</v>
      </c>
      <c r="H2" s="159" t="s">
        <v>1081</v>
      </c>
      <c r="I2" s="159" t="s">
        <v>76</v>
      </c>
      <c r="J2" s="159" t="s">
        <v>1266</v>
      </c>
      <c r="K2" s="169">
        <v>91</v>
      </c>
      <c r="L2" s="169">
        <v>4.4000000000000004</v>
      </c>
      <c r="M2" s="169">
        <v>37</v>
      </c>
      <c r="N2" s="170">
        <v>4.57</v>
      </c>
      <c r="O2" s="170">
        <v>0.32</v>
      </c>
      <c r="P2" s="170">
        <v>0.88</v>
      </c>
      <c r="Q2" s="170">
        <v>0.28999999999999998</v>
      </c>
      <c r="R2" s="170">
        <v>0.2</v>
      </c>
      <c r="S2" s="170">
        <v>0.35</v>
      </c>
      <c r="T2" s="170">
        <v>2.5099999999999998</v>
      </c>
      <c r="U2" s="170">
        <v>0.12</v>
      </c>
      <c r="V2" s="170"/>
    </row>
    <row r="3" spans="1:44" ht="15.75">
      <c r="A3" s="159">
        <v>198302</v>
      </c>
      <c r="B3" s="157">
        <v>1983</v>
      </c>
      <c r="C3" s="158">
        <v>2</v>
      </c>
      <c r="D3" s="156" t="s">
        <v>2</v>
      </c>
      <c r="E3" s="159">
        <v>176</v>
      </c>
      <c r="F3" s="159">
        <v>7020</v>
      </c>
      <c r="G3" s="159" t="s">
        <v>1080</v>
      </c>
      <c r="H3" s="159" t="s">
        <v>1081</v>
      </c>
      <c r="I3" s="159" t="s">
        <v>76</v>
      </c>
      <c r="J3" s="159" t="s">
        <v>1266</v>
      </c>
      <c r="K3" s="169">
        <v>22</v>
      </c>
      <c r="L3" s="169">
        <v>4.2</v>
      </c>
      <c r="M3" s="169">
        <v>68</v>
      </c>
      <c r="N3" s="170">
        <v>1.56</v>
      </c>
      <c r="O3" s="170">
        <v>0.51</v>
      </c>
      <c r="P3" s="170">
        <v>1.24</v>
      </c>
      <c r="Q3" s="170">
        <v>0.46</v>
      </c>
      <c r="R3" s="170">
        <v>0.18</v>
      </c>
      <c r="S3" s="170">
        <v>0.14000000000000001</v>
      </c>
      <c r="T3" s="170">
        <v>0.9</v>
      </c>
      <c r="U3" s="170">
        <v>0.14000000000000001</v>
      </c>
      <c r="V3" s="170"/>
    </row>
    <row r="4" spans="1:44" ht="15.75">
      <c r="A4" s="159">
        <v>198303</v>
      </c>
      <c r="B4" s="157">
        <v>1983</v>
      </c>
      <c r="C4" s="158">
        <v>3</v>
      </c>
      <c r="D4" s="156" t="s">
        <v>2</v>
      </c>
      <c r="E4" s="159">
        <v>176</v>
      </c>
      <c r="F4" s="159">
        <v>7020</v>
      </c>
      <c r="G4" s="159" t="s">
        <v>1080</v>
      </c>
      <c r="H4" s="159" t="s">
        <v>1081</v>
      </c>
      <c r="I4" s="159" t="s">
        <v>76</v>
      </c>
      <c r="J4" s="159" t="s">
        <v>1266</v>
      </c>
      <c r="K4" s="169">
        <v>78</v>
      </c>
      <c r="L4" s="169">
        <v>4.2</v>
      </c>
      <c r="M4" s="169">
        <v>58</v>
      </c>
      <c r="N4" s="170">
        <v>0.47</v>
      </c>
      <c r="O4" s="170">
        <v>0.59</v>
      </c>
      <c r="P4" s="170">
        <v>0.76</v>
      </c>
      <c r="Q4" s="170">
        <v>0.39</v>
      </c>
      <c r="R4" s="170">
        <v>0.08</v>
      </c>
      <c r="S4" s="170">
        <v>0.04</v>
      </c>
      <c r="T4" s="170">
        <v>0.22</v>
      </c>
      <c r="U4" s="170">
        <v>0.05</v>
      </c>
      <c r="V4" s="170"/>
    </row>
    <row r="5" spans="1:44" ht="15.75">
      <c r="A5" s="159">
        <v>198304</v>
      </c>
      <c r="B5" s="157">
        <v>1983</v>
      </c>
      <c r="C5" s="158">
        <v>4</v>
      </c>
      <c r="D5" s="156" t="s">
        <v>2</v>
      </c>
      <c r="E5" s="159">
        <v>176</v>
      </c>
      <c r="F5" s="159">
        <v>7020</v>
      </c>
      <c r="G5" s="159" t="s">
        <v>1080</v>
      </c>
      <c r="H5" s="159" t="s">
        <v>1081</v>
      </c>
      <c r="I5" s="159" t="s">
        <v>76</v>
      </c>
      <c r="J5" s="159" t="s">
        <v>1266</v>
      </c>
      <c r="K5" s="169">
        <v>81</v>
      </c>
      <c r="L5" s="169">
        <v>4.2</v>
      </c>
      <c r="M5" s="169">
        <v>59</v>
      </c>
      <c r="N5" s="170">
        <v>0.28000000000000003</v>
      </c>
      <c r="O5" s="170">
        <v>0.55000000000000004</v>
      </c>
      <c r="P5" s="170">
        <v>1.45</v>
      </c>
      <c r="Q5" s="170">
        <v>0.71</v>
      </c>
      <c r="R5" s="170">
        <v>0.28000000000000003</v>
      </c>
      <c r="S5" s="170">
        <v>0.05</v>
      </c>
      <c r="T5" s="170">
        <v>0.1</v>
      </c>
      <c r="U5" s="170">
        <v>0.05</v>
      </c>
      <c r="V5" s="170"/>
    </row>
    <row r="6" spans="1:44" ht="15.75">
      <c r="A6" s="159">
        <v>198305</v>
      </c>
      <c r="B6" s="157">
        <v>1983</v>
      </c>
      <c r="C6" s="158">
        <v>5</v>
      </c>
      <c r="D6" s="156" t="s">
        <v>2</v>
      </c>
      <c r="E6" s="159">
        <v>176</v>
      </c>
      <c r="F6" s="159">
        <v>7020</v>
      </c>
      <c r="G6" s="159" t="s">
        <v>1080</v>
      </c>
      <c r="H6" s="159" t="s">
        <v>1081</v>
      </c>
      <c r="I6" s="159" t="s">
        <v>76</v>
      </c>
      <c r="J6" s="159" t="s">
        <v>1266</v>
      </c>
      <c r="K6" s="169">
        <v>71</v>
      </c>
      <c r="L6" s="169">
        <v>4.4000000000000004</v>
      </c>
      <c r="M6" s="169">
        <v>44</v>
      </c>
      <c r="N6" s="170">
        <v>0.31</v>
      </c>
      <c r="O6" s="170">
        <v>0.53</v>
      </c>
      <c r="P6" s="170">
        <v>1.75</v>
      </c>
      <c r="Q6" s="170">
        <v>1.02</v>
      </c>
      <c r="R6" s="170">
        <v>0.43</v>
      </c>
      <c r="S6" s="170">
        <v>0.08</v>
      </c>
      <c r="T6" s="170">
        <v>0.08</v>
      </c>
      <c r="U6" s="170">
        <v>0.39</v>
      </c>
      <c r="V6" s="170"/>
    </row>
    <row r="7" spans="1:44" ht="15.75">
      <c r="A7" s="159">
        <v>198306</v>
      </c>
      <c r="B7" s="157">
        <v>1983</v>
      </c>
      <c r="C7" s="158">
        <v>6</v>
      </c>
      <c r="D7" s="156" t="s">
        <v>2</v>
      </c>
      <c r="E7" s="159">
        <v>176</v>
      </c>
      <c r="F7" s="159">
        <v>7020</v>
      </c>
      <c r="G7" s="159" t="s">
        <v>1080</v>
      </c>
      <c r="H7" s="159" t="s">
        <v>1081</v>
      </c>
      <c r="I7" s="159" t="s">
        <v>76</v>
      </c>
      <c r="J7" s="159" t="s">
        <v>1266</v>
      </c>
      <c r="K7" s="169">
        <v>81</v>
      </c>
      <c r="L7" s="169">
        <v>4.5999999999999996</v>
      </c>
      <c r="M7" s="169">
        <v>27</v>
      </c>
      <c r="N7" s="170">
        <v>0.28999999999999998</v>
      </c>
      <c r="O7" s="170">
        <v>0.27</v>
      </c>
      <c r="P7" s="170">
        <v>0.68</v>
      </c>
      <c r="Q7" s="170">
        <v>0.42</v>
      </c>
      <c r="R7" s="170">
        <v>0.1</v>
      </c>
      <c r="S7" s="170">
        <v>0.04</v>
      </c>
      <c r="T7" s="170">
        <v>0.13</v>
      </c>
      <c r="U7" s="170">
        <v>0.2</v>
      </c>
      <c r="V7" s="170"/>
    </row>
    <row r="8" spans="1:44" ht="15.75">
      <c r="A8" s="159">
        <v>198307</v>
      </c>
      <c r="B8" s="157">
        <v>1983</v>
      </c>
      <c r="C8" s="158">
        <v>7</v>
      </c>
      <c r="D8" s="156" t="s">
        <v>2</v>
      </c>
      <c r="E8" s="159">
        <v>176</v>
      </c>
      <c r="F8" s="159">
        <v>7020</v>
      </c>
      <c r="G8" s="159" t="s">
        <v>1080</v>
      </c>
      <c r="H8" s="159" t="s">
        <v>1081</v>
      </c>
      <c r="I8" s="159" t="s">
        <v>76</v>
      </c>
      <c r="J8" s="159" t="s">
        <v>1266</v>
      </c>
      <c r="K8" s="169">
        <v>2</v>
      </c>
      <c r="L8" s="169">
        <v>5.8</v>
      </c>
      <c r="M8" s="169">
        <v>2</v>
      </c>
      <c r="N8" s="170"/>
      <c r="O8" s="170"/>
      <c r="P8" s="170">
        <v>4.5999999999999996</v>
      </c>
      <c r="Q8" s="170"/>
      <c r="R8" s="170"/>
      <c r="S8" s="170"/>
      <c r="T8" s="170"/>
      <c r="U8" s="170"/>
      <c r="V8" s="170"/>
    </row>
    <row r="9" spans="1:44" ht="15.75">
      <c r="A9" s="159">
        <v>198308</v>
      </c>
      <c r="B9" s="157">
        <v>1983</v>
      </c>
      <c r="C9" s="158">
        <v>8</v>
      </c>
      <c r="D9" s="156" t="s">
        <v>2</v>
      </c>
      <c r="E9" s="159">
        <v>176</v>
      </c>
      <c r="F9" s="159">
        <v>7020</v>
      </c>
      <c r="G9" s="159" t="s">
        <v>1080</v>
      </c>
      <c r="H9" s="159" t="s">
        <v>1081</v>
      </c>
      <c r="I9" s="159" t="s">
        <v>76</v>
      </c>
      <c r="J9" s="159" t="s">
        <v>1266</v>
      </c>
      <c r="K9" s="169"/>
      <c r="L9" s="169"/>
      <c r="M9" s="169"/>
      <c r="N9" s="170"/>
      <c r="O9" s="170"/>
      <c r="P9" s="170"/>
      <c r="Q9" s="170"/>
      <c r="R9" s="170"/>
      <c r="S9" s="170"/>
      <c r="T9" s="170"/>
      <c r="U9" s="170"/>
      <c r="V9" s="170"/>
    </row>
    <row r="10" spans="1:44" ht="15.75">
      <c r="A10" s="159">
        <v>198309</v>
      </c>
      <c r="B10" s="157">
        <v>1983</v>
      </c>
      <c r="C10" s="158">
        <v>9</v>
      </c>
      <c r="D10" s="156" t="s">
        <v>2</v>
      </c>
      <c r="E10" s="159">
        <v>176</v>
      </c>
      <c r="F10" s="159">
        <v>7020</v>
      </c>
      <c r="G10" s="159" t="s">
        <v>1080</v>
      </c>
      <c r="H10" s="159" t="s">
        <v>1081</v>
      </c>
      <c r="I10" s="159" t="s">
        <v>76</v>
      </c>
      <c r="J10" s="159" t="s">
        <v>1266</v>
      </c>
      <c r="K10" s="169">
        <v>125</v>
      </c>
      <c r="L10" s="169">
        <v>4.4000000000000004</v>
      </c>
      <c r="M10" s="169">
        <v>40</v>
      </c>
      <c r="N10" s="170">
        <v>0.96</v>
      </c>
      <c r="O10" s="170">
        <v>0.54</v>
      </c>
      <c r="P10" s="170">
        <v>1.18</v>
      </c>
      <c r="Q10" s="170">
        <v>0.76</v>
      </c>
      <c r="R10" s="170">
        <v>0.22</v>
      </c>
      <c r="S10" s="170">
        <v>0.09</v>
      </c>
      <c r="T10" s="170">
        <v>0.45</v>
      </c>
      <c r="U10" s="170">
        <v>0.18</v>
      </c>
      <c r="V10" s="170"/>
    </row>
    <row r="11" spans="1:44" ht="15.75">
      <c r="A11" s="159">
        <v>198310</v>
      </c>
      <c r="B11" s="157">
        <v>1983</v>
      </c>
      <c r="C11" s="158">
        <v>10</v>
      </c>
      <c r="D11" s="156" t="s">
        <v>2</v>
      </c>
      <c r="E11" s="159">
        <v>176</v>
      </c>
      <c r="F11" s="159">
        <v>7020</v>
      </c>
      <c r="G11" s="159" t="s">
        <v>1080</v>
      </c>
      <c r="H11" s="159" t="s">
        <v>1081</v>
      </c>
      <c r="I11" s="159" t="s">
        <v>76</v>
      </c>
      <c r="J11" s="159" t="s">
        <v>1266</v>
      </c>
      <c r="K11" s="169">
        <v>103</v>
      </c>
      <c r="L11" s="169">
        <v>4.5</v>
      </c>
      <c r="M11" s="169">
        <v>35</v>
      </c>
      <c r="N11" s="170">
        <v>3.47</v>
      </c>
      <c r="O11" s="170">
        <v>0.28999999999999998</v>
      </c>
      <c r="P11" s="170">
        <v>0.71</v>
      </c>
      <c r="Q11" s="170">
        <v>0.23</v>
      </c>
      <c r="R11" s="170">
        <v>0.14000000000000001</v>
      </c>
      <c r="S11" s="170">
        <v>0.23</v>
      </c>
      <c r="T11" s="170">
        <v>1.7</v>
      </c>
      <c r="U11" s="170">
        <v>0.26</v>
      </c>
      <c r="V11" s="170"/>
    </row>
    <row r="12" spans="1:44" ht="15.75">
      <c r="A12" s="159">
        <v>198311</v>
      </c>
      <c r="B12" s="157">
        <v>1983</v>
      </c>
      <c r="C12" s="158">
        <v>11</v>
      </c>
      <c r="D12" s="156" t="s">
        <v>2</v>
      </c>
      <c r="E12" s="159">
        <v>176</v>
      </c>
      <c r="F12" s="159">
        <v>7020</v>
      </c>
      <c r="G12" s="159" t="s">
        <v>1080</v>
      </c>
      <c r="H12" s="159" t="s">
        <v>1081</v>
      </c>
      <c r="I12" s="159" t="s">
        <v>76</v>
      </c>
      <c r="J12" s="159" t="s">
        <v>1266</v>
      </c>
      <c r="K12" s="169">
        <v>53</v>
      </c>
      <c r="L12" s="169">
        <v>4.5</v>
      </c>
      <c r="M12" s="169">
        <v>33</v>
      </c>
      <c r="N12" s="170">
        <v>0.76</v>
      </c>
      <c r="O12" s="170">
        <v>0.3</v>
      </c>
      <c r="P12" s="170">
        <v>0.53</v>
      </c>
      <c r="Q12" s="170">
        <v>0.28999999999999998</v>
      </c>
      <c r="R12" s="170">
        <v>0.02</v>
      </c>
      <c r="S12" s="170">
        <v>0.05</v>
      </c>
      <c r="T12" s="170">
        <v>0.38</v>
      </c>
      <c r="U12" s="170">
        <v>0.02</v>
      </c>
      <c r="V12" s="170"/>
    </row>
    <row r="13" spans="1:44" ht="15.75">
      <c r="A13" s="159">
        <v>198312</v>
      </c>
      <c r="B13" s="157">
        <v>1983</v>
      </c>
      <c r="C13" s="158">
        <v>12</v>
      </c>
      <c r="D13" s="156" t="s">
        <v>2</v>
      </c>
      <c r="E13" s="159">
        <v>176</v>
      </c>
      <c r="F13" s="159">
        <v>7020</v>
      </c>
      <c r="G13" s="159" t="s">
        <v>1080</v>
      </c>
      <c r="H13" s="159" t="s">
        <v>1081</v>
      </c>
      <c r="I13" s="159" t="s">
        <v>76</v>
      </c>
      <c r="J13" s="159" t="s">
        <v>1266</v>
      </c>
      <c r="K13" s="169">
        <v>93</v>
      </c>
      <c r="L13" s="169">
        <v>4.2</v>
      </c>
      <c r="M13" s="169">
        <v>69</v>
      </c>
      <c r="N13" s="170">
        <v>1.36</v>
      </c>
      <c r="O13" s="170">
        <v>0.6</v>
      </c>
      <c r="P13" s="170">
        <v>1.04</v>
      </c>
      <c r="Q13" s="170">
        <v>0.56000000000000005</v>
      </c>
      <c r="R13" s="170">
        <v>0.1</v>
      </c>
      <c r="S13" s="170">
        <v>0.08</v>
      </c>
      <c r="T13" s="170">
        <v>0.62</v>
      </c>
      <c r="U13" s="170">
        <v>0.02</v>
      </c>
      <c r="V13" s="170"/>
    </row>
    <row r="14" spans="1:44" ht="15.75">
      <c r="A14" s="159">
        <v>198401</v>
      </c>
      <c r="B14" s="157">
        <v>1984</v>
      </c>
      <c r="C14" s="158">
        <v>1</v>
      </c>
      <c r="D14" s="156" t="s">
        <v>2</v>
      </c>
      <c r="E14" s="159">
        <v>176</v>
      </c>
      <c r="F14" s="159">
        <v>7020</v>
      </c>
      <c r="G14" s="159" t="s">
        <v>1080</v>
      </c>
      <c r="H14" s="159" t="s">
        <v>1081</v>
      </c>
      <c r="I14" s="159" t="s">
        <v>76</v>
      </c>
      <c r="J14" s="159" t="s">
        <v>1266</v>
      </c>
      <c r="K14" s="169">
        <v>112</v>
      </c>
      <c r="L14" s="169">
        <v>4.5999999999999996</v>
      </c>
      <c r="M14" s="169">
        <v>28</v>
      </c>
      <c r="N14" s="170">
        <v>3.5</v>
      </c>
      <c r="O14" s="170">
        <v>0.28999999999999998</v>
      </c>
      <c r="P14" s="170">
        <v>0.54</v>
      </c>
      <c r="Q14" s="170">
        <v>0.21</v>
      </c>
      <c r="R14" s="170">
        <v>0.08</v>
      </c>
      <c r="S14" s="170">
        <v>0.23</v>
      </c>
      <c r="T14" s="170">
        <v>1.81</v>
      </c>
      <c r="U14" s="170">
        <v>0.1</v>
      </c>
      <c r="V14" s="170"/>
    </row>
    <row r="15" spans="1:44" ht="15.75">
      <c r="A15" s="159">
        <v>198402</v>
      </c>
      <c r="B15" s="157">
        <v>1984</v>
      </c>
      <c r="C15" s="158">
        <v>2</v>
      </c>
      <c r="D15" s="156" t="s">
        <v>2</v>
      </c>
      <c r="E15" s="159">
        <v>176</v>
      </c>
      <c r="F15" s="159">
        <v>7020</v>
      </c>
      <c r="G15" s="159" t="s">
        <v>1080</v>
      </c>
      <c r="H15" s="159" t="s">
        <v>1081</v>
      </c>
      <c r="I15" s="159" t="s">
        <v>76</v>
      </c>
      <c r="J15" s="159" t="s">
        <v>1266</v>
      </c>
      <c r="K15" s="169">
        <v>54</v>
      </c>
      <c r="L15" s="169">
        <v>4</v>
      </c>
      <c r="M15" s="169">
        <v>91</v>
      </c>
      <c r="N15" s="170">
        <v>0.9</v>
      </c>
      <c r="O15" s="170">
        <v>0.75</v>
      </c>
      <c r="P15" s="170">
        <v>1.51</v>
      </c>
      <c r="Q15" s="170">
        <v>0.75</v>
      </c>
      <c r="R15" s="170">
        <v>0.11</v>
      </c>
      <c r="S15" s="170">
        <v>7.0000000000000007E-2</v>
      </c>
      <c r="T15" s="170">
        <v>0.43</v>
      </c>
      <c r="U15" s="170">
        <v>0.04</v>
      </c>
      <c r="V15" s="170"/>
    </row>
    <row r="16" spans="1:44" ht="15.75">
      <c r="A16" s="159">
        <v>198403</v>
      </c>
      <c r="B16" s="157">
        <v>1984</v>
      </c>
      <c r="C16" s="158">
        <v>3</v>
      </c>
      <c r="D16" s="156" t="s">
        <v>2</v>
      </c>
      <c r="E16" s="159">
        <v>176</v>
      </c>
      <c r="F16" s="159">
        <v>7020</v>
      </c>
      <c r="G16" s="159" t="s">
        <v>1080</v>
      </c>
      <c r="H16" s="159" t="s">
        <v>1081</v>
      </c>
      <c r="I16" s="159" t="s">
        <v>76</v>
      </c>
      <c r="J16" s="159" t="s">
        <v>1266</v>
      </c>
      <c r="K16" s="169">
        <v>28</v>
      </c>
      <c r="L16" s="169">
        <v>4</v>
      </c>
      <c r="M16" s="169">
        <v>110</v>
      </c>
      <c r="N16" s="170">
        <v>0.76</v>
      </c>
      <c r="O16" s="170">
        <v>1.29</v>
      </c>
      <c r="P16" s="170">
        <v>4.84</v>
      </c>
      <c r="Q16" s="170">
        <v>1.64</v>
      </c>
      <c r="R16" s="170">
        <v>1.01</v>
      </c>
      <c r="S16" s="170">
        <v>0.15</v>
      </c>
      <c r="T16" s="170">
        <v>0.54</v>
      </c>
      <c r="U16" s="170">
        <v>0.23</v>
      </c>
      <c r="V16" s="170"/>
    </row>
    <row r="17" spans="1:22" ht="15.75">
      <c r="A17" s="159">
        <v>198404</v>
      </c>
      <c r="B17" s="157">
        <v>1984</v>
      </c>
      <c r="C17" s="158">
        <v>4</v>
      </c>
      <c r="D17" s="156" t="s">
        <v>2</v>
      </c>
      <c r="E17" s="159">
        <v>176</v>
      </c>
      <c r="F17" s="159">
        <v>7020</v>
      </c>
      <c r="G17" s="159" t="s">
        <v>1080</v>
      </c>
      <c r="H17" s="159" t="s">
        <v>1081</v>
      </c>
      <c r="I17" s="159" t="s">
        <v>76</v>
      </c>
      <c r="J17" s="159" t="s">
        <v>1266</v>
      </c>
      <c r="K17" s="169">
        <v>24</v>
      </c>
      <c r="L17" s="169">
        <v>4.5</v>
      </c>
      <c r="M17" s="169">
        <v>33</v>
      </c>
      <c r="N17" s="170">
        <v>0.25</v>
      </c>
      <c r="O17" s="170">
        <v>0.98</v>
      </c>
      <c r="P17" s="170">
        <v>2.75</v>
      </c>
      <c r="Q17" s="170">
        <v>1.56</v>
      </c>
      <c r="R17" s="170">
        <v>0.46</v>
      </c>
      <c r="S17" s="170">
        <v>0.11</v>
      </c>
      <c r="T17" s="170">
        <v>0.08</v>
      </c>
      <c r="U17" s="170">
        <v>0.14000000000000001</v>
      </c>
      <c r="V17" s="170"/>
    </row>
    <row r="18" spans="1:22" ht="15.75">
      <c r="A18" s="159">
        <v>198405</v>
      </c>
      <c r="B18" s="157">
        <v>1984</v>
      </c>
      <c r="C18" s="158">
        <v>5</v>
      </c>
      <c r="D18" s="156" t="s">
        <v>2</v>
      </c>
      <c r="E18" s="159">
        <v>176</v>
      </c>
      <c r="F18" s="159">
        <v>7020</v>
      </c>
      <c r="G18" s="159" t="s">
        <v>1080</v>
      </c>
      <c r="H18" s="159" t="s">
        <v>1081</v>
      </c>
      <c r="I18" s="159" t="s">
        <v>76</v>
      </c>
      <c r="J18" s="159" t="s">
        <v>1266</v>
      </c>
      <c r="K18" s="169">
        <v>80</v>
      </c>
      <c r="L18" s="169">
        <v>4.7</v>
      </c>
      <c r="M18" s="169">
        <v>22</v>
      </c>
      <c r="N18" s="170">
        <v>0.12</v>
      </c>
      <c r="O18" s="170">
        <v>0.34</v>
      </c>
      <c r="P18" s="170">
        <v>1.06</v>
      </c>
      <c r="Q18" s="170">
        <v>0.56999999999999995</v>
      </c>
      <c r="R18" s="170">
        <v>0.24</v>
      </c>
      <c r="S18" s="170">
        <v>0.05</v>
      </c>
      <c r="T18" s="170">
        <v>0.12</v>
      </c>
      <c r="U18" s="170">
        <v>0.08</v>
      </c>
      <c r="V18" s="170"/>
    </row>
    <row r="19" spans="1:22" ht="15.75">
      <c r="A19" s="159">
        <v>198406</v>
      </c>
      <c r="B19" s="157">
        <v>1984</v>
      </c>
      <c r="C19" s="158">
        <v>6</v>
      </c>
      <c r="D19" s="156" t="s">
        <v>2</v>
      </c>
      <c r="E19" s="159">
        <v>176</v>
      </c>
      <c r="F19" s="159">
        <v>7020</v>
      </c>
      <c r="G19" s="159" t="s">
        <v>1080</v>
      </c>
      <c r="H19" s="159" t="s">
        <v>1081</v>
      </c>
      <c r="I19" s="159" t="s">
        <v>76</v>
      </c>
      <c r="J19" s="159" t="s">
        <v>1266</v>
      </c>
      <c r="K19" s="169">
        <v>109</v>
      </c>
      <c r="L19" s="169">
        <v>4.7</v>
      </c>
      <c r="M19" s="169">
        <v>22</v>
      </c>
      <c r="N19" s="170">
        <v>0.21</v>
      </c>
      <c r="O19" s="170">
        <v>0.23</v>
      </c>
      <c r="P19" s="170">
        <v>0.54</v>
      </c>
      <c r="Q19" s="170">
        <v>0.28000000000000003</v>
      </c>
      <c r="R19" s="170">
        <v>0.06</v>
      </c>
      <c r="S19" s="170">
        <v>0.03</v>
      </c>
      <c r="T19" s="170">
        <v>7.0000000000000007E-2</v>
      </c>
      <c r="U19" s="170">
        <v>0.04</v>
      </c>
      <c r="V19" s="170"/>
    </row>
    <row r="20" spans="1:22" ht="15.75">
      <c r="A20" s="159">
        <v>198407</v>
      </c>
      <c r="B20" s="157">
        <v>1984</v>
      </c>
      <c r="C20" s="158">
        <v>7</v>
      </c>
      <c r="D20" s="156" t="s">
        <v>2</v>
      </c>
      <c r="E20" s="159">
        <v>176</v>
      </c>
      <c r="F20" s="159">
        <v>7020</v>
      </c>
      <c r="G20" s="159" t="s">
        <v>1080</v>
      </c>
      <c r="H20" s="159" t="s">
        <v>1081</v>
      </c>
      <c r="I20" s="159" t="s">
        <v>76</v>
      </c>
      <c r="J20" s="159" t="s">
        <v>1266</v>
      </c>
      <c r="K20" s="169">
        <v>83</v>
      </c>
      <c r="L20" s="169">
        <v>4.7</v>
      </c>
      <c r="M20" s="169">
        <v>20</v>
      </c>
      <c r="N20" s="170">
        <v>0.34</v>
      </c>
      <c r="O20" s="170">
        <v>0.24</v>
      </c>
      <c r="P20" s="170">
        <v>0.47</v>
      </c>
      <c r="Q20" s="170">
        <v>0.22</v>
      </c>
      <c r="R20" s="170">
        <v>0.08</v>
      </c>
      <c r="S20" s="170">
        <v>0.04</v>
      </c>
      <c r="T20" s="170">
        <v>0.22</v>
      </c>
      <c r="U20" s="170">
        <v>0.09</v>
      </c>
      <c r="V20" s="170"/>
    </row>
    <row r="21" spans="1:22" ht="15.75">
      <c r="A21" s="159">
        <v>198408</v>
      </c>
      <c r="B21" s="157">
        <v>1984</v>
      </c>
      <c r="C21" s="158">
        <v>8</v>
      </c>
      <c r="D21" s="156" t="s">
        <v>2</v>
      </c>
      <c r="E21" s="159">
        <v>176</v>
      </c>
      <c r="F21" s="159">
        <v>7020</v>
      </c>
      <c r="G21" s="159" t="s">
        <v>1080</v>
      </c>
      <c r="H21" s="159" t="s">
        <v>1081</v>
      </c>
      <c r="I21" s="159" t="s">
        <v>76</v>
      </c>
      <c r="J21" s="159" t="s">
        <v>1266</v>
      </c>
      <c r="K21" s="169">
        <v>51</v>
      </c>
      <c r="L21" s="169">
        <v>4.2</v>
      </c>
      <c r="M21" s="169">
        <v>59</v>
      </c>
      <c r="N21" s="170">
        <v>0.39</v>
      </c>
      <c r="O21" s="170">
        <v>0.42</v>
      </c>
      <c r="P21" s="170">
        <v>1.46</v>
      </c>
      <c r="Q21" s="170">
        <v>0.72</v>
      </c>
      <c r="R21" s="170">
        <v>0.23</v>
      </c>
      <c r="S21" s="170">
        <v>0.05</v>
      </c>
      <c r="T21" s="170">
        <v>0.16</v>
      </c>
      <c r="U21" s="170">
        <v>0.14000000000000001</v>
      </c>
      <c r="V21" s="170"/>
    </row>
    <row r="22" spans="1:22" ht="15.75">
      <c r="A22" s="159">
        <v>198409</v>
      </c>
      <c r="B22" s="157">
        <v>1984</v>
      </c>
      <c r="C22" s="158">
        <v>9</v>
      </c>
      <c r="D22" s="156" t="s">
        <v>2</v>
      </c>
      <c r="E22" s="159">
        <v>176</v>
      </c>
      <c r="F22" s="159">
        <v>7020</v>
      </c>
      <c r="G22" s="159" t="s">
        <v>1080</v>
      </c>
      <c r="H22" s="159" t="s">
        <v>1081</v>
      </c>
      <c r="I22" s="159" t="s">
        <v>76</v>
      </c>
      <c r="J22" s="159" t="s">
        <v>1266</v>
      </c>
      <c r="K22" s="169">
        <v>132</v>
      </c>
      <c r="L22" s="169">
        <v>4.4000000000000004</v>
      </c>
      <c r="M22" s="169">
        <v>40</v>
      </c>
      <c r="N22" s="170">
        <v>0.3</v>
      </c>
      <c r="O22" s="170">
        <v>0.43</v>
      </c>
      <c r="P22" s="170">
        <v>0.68</v>
      </c>
      <c r="Q22" s="170">
        <v>0.35</v>
      </c>
      <c r="R22" s="170">
        <v>0.09</v>
      </c>
      <c r="S22" s="170">
        <v>0.03</v>
      </c>
      <c r="T22" s="170">
        <v>0.17</v>
      </c>
      <c r="U22" s="170">
        <v>0.08</v>
      </c>
      <c r="V22" s="170"/>
    </row>
    <row r="23" spans="1:22" ht="15.75">
      <c r="A23" s="159">
        <v>198410</v>
      </c>
      <c r="B23" s="157">
        <v>1984</v>
      </c>
      <c r="C23" s="158">
        <v>10</v>
      </c>
      <c r="D23" s="156" t="s">
        <v>2</v>
      </c>
      <c r="E23" s="159">
        <v>176</v>
      </c>
      <c r="F23" s="159">
        <v>7020</v>
      </c>
      <c r="G23" s="159" t="s">
        <v>1080</v>
      </c>
      <c r="H23" s="159" t="s">
        <v>1081</v>
      </c>
      <c r="I23" s="159" t="s">
        <v>76</v>
      </c>
      <c r="J23" s="159" t="s">
        <v>1266</v>
      </c>
      <c r="K23" s="169">
        <v>136</v>
      </c>
      <c r="L23" s="169">
        <v>4.3</v>
      </c>
      <c r="M23" s="169">
        <v>48</v>
      </c>
      <c r="N23" s="170">
        <v>1.1200000000000001</v>
      </c>
      <c r="O23" s="170">
        <v>0.46</v>
      </c>
      <c r="P23" s="170">
        <v>0.98</v>
      </c>
      <c r="Q23" s="170">
        <v>0.44</v>
      </c>
      <c r="R23" s="170">
        <v>0.13</v>
      </c>
      <c r="S23" s="170">
        <v>0.09</v>
      </c>
      <c r="T23" s="170">
        <v>0.62</v>
      </c>
      <c r="U23" s="170">
        <v>0.1</v>
      </c>
      <c r="V23" s="170"/>
    </row>
    <row r="24" spans="1:22" ht="15.75">
      <c r="A24" s="159">
        <v>198411</v>
      </c>
      <c r="B24" s="157">
        <v>1984</v>
      </c>
      <c r="C24" s="158">
        <v>11</v>
      </c>
      <c r="D24" s="156" t="s">
        <v>2</v>
      </c>
      <c r="E24" s="159">
        <v>176</v>
      </c>
      <c r="F24" s="159">
        <v>7020</v>
      </c>
      <c r="G24" s="159" t="s">
        <v>1080</v>
      </c>
      <c r="H24" s="159" t="s">
        <v>1081</v>
      </c>
      <c r="I24" s="159" t="s">
        <v>76</v>
      </c>
      <c r="J24" s="159" t="s">
        <v>1266</v>
      </c>
      <c r="K24" s="169">
        <v>32</v>
      </c>
      <c r="L24" s="169">
        <v>4.0999999999999996</v>
      </c>
      <c r="M24" s="169">
        <v>79</v>
      </c>
      <c r="N24" s="170">
        <v>1.9</v>
      </c>
      <c r="O24" s="170">
        <v>1.03</v>
      </c>
      <c r="P24" s="170">
        <v>1.29</v>
      </c>
      <c r="Q24" s="170">
        <v>1.18</v>
      </c>
      <c r="R24" s="170">
        <v>0.17</v>
      </c>
      <c r="S24" s="170">
        <v>0.14000000000000001</v>
      </c>
      <c r="T24" s="170">
        <v>0.96</v>
      </c>
      <c r="U24" s="170">
        <v>0.19</v>
      </c>
      <c r="V24" s="170"/>
    </row>
    <row r="25" spans="1:22" ht="15.75">
      <c r="A25" s="159">
        <v>198412</v>
      </c>
      <c r="B25" s="157">
        <v>1984</v>
      </c>
      <c r="C25" s="158">
        <v>12</v>
      </c>
      <c r="D25" s="156" t="s">
        <v>2</v>
      </c>
      <c r="E25" s="159">
        <v>176</v>
      </c>
      <c r="F25" s="159">
        <v>7020</v>
      </c>
      <c r="G25" s="159" t="s">
        <v>1080</v>
      </c>
      <c r="H25" s="159" t="s">
        <v>1081</v>
      </c>
      <c r="I25" s="159" t="s">
        <v>76</v>
      </c>
      <c r="J25" s="159" t="s">
        <v>1266</v>
      </c>
      <c r="K25" s="169">
        <v>40</v>
      </c>
      <c r="L25" s="169">
        <v>4.0999999999999996</v>
      </c>
      <c r="M25" s="169">
        <v>79</v>
      </c>
      <c r="N25" s="170">
        <v>0.99</v>
      </c>
      <c r="O25" s="170">
        <v>0.84</v>
      </c>
      <c r="P25" s="170">
        <v>1.38</v>
      </c>
      <c r="Q25" s="170">
        <v>0.67</v>
      </c>
      <c r="R25" s="170">
        <v>0.1</v>
      </c>
      <c r="S25" s="170">
        <v>7.0000000000000007E-2</v>
      </c>
      <c r="T25" s="170">
        <v>0.51</v>
      </c>
      <c r="U25" s="170">
        <v>0.27</v>
      </c>
      <c r="V25" s="170"/>
    </row>
    <row r="26" spans="1:22" ht="15.75">
      <c r="A26" s="159">
        <v>198501</v>
      </c>
      <c r="B26" s="157">
        <v>1985</v>
      </c>
      <c r="C26" s="158">
        <v>1</v>
      </c>
      <c r="D26" s="156" t="s">
        <v>2</v>
      </c>
      <c r="E26" s="159">
        <v>176</v>
      </c>
      <c r="F26" s="159">
        <v>7020</v>
      </c>
      <c r="G26" s="159" t="s">
        <v>1080</v>
      </c>
      <c r="H26" s="159" t="s">
        <v>1081</v>
      </c>
      <c r="I26" s="159" t="s">
        <v>76</v>
      </c>
      <c r="J26" s="159" t="s">
        <v>1266</v>
      </c>
      <c r="K26" s="169">
        <v>31</v>
      </c>
      <c r="L26" s="169">
        <v>4.0999999999999996</v>
      </c>
      <c r="M26" s="169">
        <v>81</v>
      </c>
      <c r="N26" s="170">
        <v>1.06</v>
      </c>
      <c r="O26" s="170">
        <v>0.6</v>
      </c>
      <c r="P26" s="170">
        <v>1.26</v>
      </c>
      <c r="Q26" s="170">
        <v>0.5</v>
      </c>
      <c r="R26" s="170">
        <v>0.09</v>
      </c>
      <c r="S26" s="170">
        <v>7.0000000000000007E-2</v>
      </c>
      <c r="T26" s="170">
        <v>0.56999999999999995</v>
      </c>
      <c r="U26" s="170">
        <v>0.08</v>
      </c>
      <c r="V26" s="170"/>
    </row>
    <row r="27" spans="1:22" ht="15.75">
      <c r="A27" s="159">
        <v>198502</v>
      </c>
      <c r="B27" s="157">
        <v>1985</v>
      </c>
      <c r="C27" s="158">
        <v>2</v>
      </c>
      <c r="D27" s="156" t="s">
        <v>2</v>
      </c>
      <c r="E27" s="159">
        <v>176</v>
      </c>
      <c r="F27" s="159">
        <v>7020</v>
      </c>
      <c r="G27" s="159" t="s">
        <v>1080</v>
      </c>
      <c r="H27" s="159" t="s">
        <v>1081</v>
      </c>
      <c r="I27" s="159" t="s">
        <v>76</v>
      </c>
      <c r="J27" s="159" t="s">
        <v>1266</v>
      </c>
      <c r="K27" s="169">
        <v>18</v>
      </c>
      <c r="L27" s="169">
        <v>4</v>
      </c>
      <c r="M27" s="169">
        <v>96</v>
      </c>
      <c r="N27" s="170">
        <v>0.47</v>
      </c>
      <c r="O27" s="170">
        <v>0.82</v>
      </c>
      <c r="P27" s="170">
        <v>1.1599999999999999</v>
      </c>
      <c r="Q27" s="170">
        <v>0.56000000000000005</v>
      </c>
      <c r="R27" s="170">
        <v>0.13</v>
      </c>
      <c r="S27" s="170">
        <v>0.03</v>
      </c>
      <c r="T27" s="170">
        <v>0.19</v>
      </c>
      <c r="U27" s="170">
        <v>0.06</v>
      </c>
      <c r="V27" s="170"/>
    </row>
    <row r="28" spans="1:22" ht="15.75">
      <c r="A28" s="159">
        <v>198503</v>
      </c>
      <c r="B28" s="157">
        <v>1985</v>
      </c>
      <c r="C28" s="158">
        <v>3</v>
      </c>
      <c r="D28" s="156" t="s">
        <v>2</v>
      </c>
      <c r="E28" s="159">
        <v>176</v>
      </c>
      <c r="F28" s="159">
        <v>7020</v>
      </c>
      <c r="G28" s="159" t="s">
        <v>1080</v>
      </c>
      <c r="H28" s="159" t="s">
        <v>1081</v>
      </c>
      <c r="I28" s="159" t="s">
        <v>76</v>
      </c>
      <c r="J28" s="159" t="s">
        <v>1266</v>
      </c>
      <c r="K28" s="169">
        <v>59</v>
      </c>
      <c r="L28" s="169">
        <v>4.0999999999999996</v>
      </c>
      <c r="M28" s="169">
        <v>79</v>
      </c>
      <c r="N28" s="170">
        <v>0.54</v>
      </c>
      <c r="O28" s="170">
        <v>0.72</v>
      </c>
      <c r="P28" s="170">
        <v>1.39</v>
      </c>
      <c r="Q28" s="170">
        <v>0.65</v>
      </c>
      <c r="R28" s="170">
        <v>0.11</v>
      </c>
      <c r="S28" s="170">
        <v>0.04</v>
      </c>
      <c r="T28" s="170">
        <v>0.26</v>
      </c>
      <c r="U28" s="170">
        <v>0.04</v>
      </c>
      <c r="V28" s="170"/>
    </row>
    <row r="29" spans="1:22" ht="15.75">
      <c r="A29" s="159">
        <v>198504</v>
      </c>
      <c r="B29" s="157">
        <v>1985</v>
      </c>
      <c r="C29" s="158">
        <v>4</v>
      </c>
      <c r="D29" s="156" t="s">
        <v>2</v>
      </c>
      <c r="E29" s="159">
        <v>176</v>
      </c>
      <c r="F29" s="159">
        <v>7020</v>
      </c>
      <c r="G29" s="159" t="s">
        <v>1080</v>
      </c>
      <c r="H29" s="159" t="s">
        <v>1081</v>
      </c>
      <c r="I29" s="159" t="s">
        <v>76</v>
      </c>
      <c r="J29" s="159" t="s">
        <v>1266</v>
      </c>
      <c r="K29" s="169">
        <v>83</v>
      </c>
      <c r="L29" s="169">
        <v>4.3</v>
      </c>
      <c r="M29" s="169">
        <v>48</v>
      </c>
      <c r="N29" s="170">
        <v>0.41</v>
      </c>
      <c r="O29" s="170">
        <v>0.68</v>
      </c>
      <c r="P29" s="170">
        <v>1.1399999999999999</v>
      </c>
      <c r="Q29" s="170">
        <v>0.64</v>
      </c>
      <c r="R29" s="170">
        <v>0.43</v>
      </c>
      <c r="S29" s="170">
        <v>0.06</v>
      </c>
      <c r="T29" s="170">
        <v>0.18</v>
      </c>
      <c r="U29" s="170">
        <v>7.0000000000000007E-2</v>
      </c>
      <c r="V29" s="170"/>
    </row>
    <row r="30" spans="1:22" ht="15.75">
      <c r="A30" s="159">
        <v>198505</v>
      </c>
      <c r="B30" s="157">
        <v>1985</v>
      </c>
      <c r="C30" s="158">
        <v>5</v>
      </c>
      <c r="D30" s="156" t="s">
        <v>2</v>
      </c>
      <c r="E30" s="159">
        <v>176</v>
      </c>
      <c r="F30" s="159">
        <v>7020</v>
      </c>
      <c r="G30" s="159" t="s">
        <v>1080</v>
      </c>
      <c r="H30" s="159" t="s">
        <v>1081</v>
      </c>
      <c r="I30" s="159" t="s">
        <v>76</v>
      </c>
      <c r="J30" s="159" t="s">
        <v>1266</v>
      </c>
      <c r="K30" s="169">
        <v>32</v>
      </c>
      <c r="L30" s="169">
        <v>4.3</v>
      </c>
      <c r="M30" s="169">
        <v>47</v>
      </c>
      <c r="N30" s="170">
        <v>0.15</v>
      </c>
      <c r="O30" s="170">
        <v>0.61</v>
      </c>
      <c r="P30" s="170">
        <v>1.39</v>
      </c>
      <c r="Q30" s="170">
        <v>0.62</v>
      </c>
      <c r="R30" s="170">
        <v>0.18</v>
      </c>
      <c r="S30" s="170">
        <v>0.03</v>
      </c>
      <c r="T30" s="170">
        <v>0.06</v>
      </c>
      <c r="U30" s="170">
        <v>0.08</v>
      </c>
      <c r="V30" s="170"/>
    </row>
    <row r="31" spans="1:22" ht="15.75">
      <c r="A31" s="159">
        <v>198506</v>
      </c>
      <c r="B31" s="157">
        <v>1985</v>
      </c>
      <c r="C31" s="158">
        <v>6</v>
      </c>
      <c r="D31" s="156" t="s">
        <v>2</v>
      </c>
      <c r="E31" s="159">
        <v>176</v>
      </c>
      <c r="F31" s="159">
        <v>7020</v>
      </c>
      <c r="G31" s="159" t="s">
        <v>1080</v>
      </c>
      <c r="H31" s="159" t="s">
        <v>1081</v>
      </c>
      <c r="I31" s="159" t="s">
        <v>76</v>
      </c>
      <c r="J31" s="159" t="s">
        <v>1266</v>
      </c>
      <c r="K31" s="169">
        <v>109</v>
      </c>
      <c r="L31" s="169">
        <v>4.5</v>
      </c>
      <c r="M31" s="169">
        <v>35</v>
      </c>
      <c r="N31" s="170">
        <v>0.33</v>
      </c>
      <c r="O31" s="170">
        <v>0.21</v>
      </c>
      <c r="P31" s="170">
        <v>0.78</v>
      </c>
      <c r="Q31" s="170">
        <v>0.24</v>
      </c>
      <c r="R31" s="170">
        <v>0.12</v>
      </c>
      <c r="S31" s="170">
        <v>0.04</v>
      </c>
      <c r="T31" s="170">
        <v>0.14000000000000001</v>
      </c>
      <c r="U31" s="170">
        <v>0.05</v>
      </c>
      <c r="V31" s="170"/>
    </row>
    <row r="32" spans="1:22" ht="15.75">
      <c r="A32" s="159">
        <v>198507</v>
      </c>
      <c r="B32" s="157">
        <v>1985</v>
      </c>
      <c r="C32" s="158">
        <v>7</v>
      </c>
      <c r="D32" s="156" t="s">
        <v>2</v>
      </c>
      <c r="E32" s="159">
        <v>176</v>
      </c>
      <c r="F32" s="159">
        <v>7020</v>
      </c>
      <c r="G32" s="159" t="s">
        <v>1080</v>
      </c>
      <c r="H32" s="159" t="s">
        <v>1081</v>
      </c>
      <c r="I32" s="159" t="s">
        <v>76</v>
      </c>
      <c r="J32" s="159" t="s">
        <v>1266</v>
      </c>
      <c r="K32" s="169">
        <v>91</v>
      </c>
      <c r="L32" s="169">
        <v>4.3</v>
      </c>
      <c r="M32" s="169">
        <v>54</v>
      </c>
      <c r="N32" s="170">
        <v>0.28999999999999998</v>
      </c>
      <c r="O32" s="170">
        <v>0.47</v>
      </c>
      <c r="P32" s="170">
        <v>1.26</v>
      </c>
      <c r="Q32" s="170">
        <v>0.61</v>
      </c>
      <c r="R32" s="170">
        <v>0.18</v>
      </c>
      <c r="S32" s="170">
        <v>0.04</v>
      </c>
      <c r="T32" s="170">
        <v>0.12</v>
      </c>
      <c r="U32" s="170">
        <v>0.09</v>
      </c>
      <c r="V32" s="170"/>
    </row>
    <row r="33" spans="1:22" ht="15.75">
      <c r="A33" s="159">
        <v>198508</v>
      </c>
      <c r="B33" s="157">
        <v>1985</v>
      </c>
      <c r="C33" s="158">
        <v>8</v>
      </c>
      <c r="D33" s="156" t="s">
        <v>2</v>
      </c>
      <c r="E33" s="159">
        <v>176</v>
      </c>
      <c r="F33" s="159">
        <v>7020</v>
      </c>
      <c r="G33" s="159" t="s">
        <v>1080</v>
      </c>
      <c r="H33" s="159" t="s">
        <v>1081</v>
      </c>
      <c r="I33" s="159" t="s">
        <v>76</v>
      </c>
      <c r="J33" s="159" t="s">
        <v>1266</v>
      </c>
      <c r="K33" s="169">
        <v>72</v>
      </c>
      <c r="L33" s="169">
        <v>4.2</v>
      </c>
      <c r="M33" s="169">
        <v>59</v>
      </c>
      <c r="N33" s="170">
        <v>0.8</v>
      </c>
      <c r="O33" s="170">
        <v>0.59</v>
      </c>
      <c r="P33" s="170">
        <v>1.21</v>
      </c>
      <c r="Q33" s="170">
        <v>0.47</v>
      </c>
      <c r="R33" s="170">
        <v>0.38</v>
      </c>
      <c r="S33" s="170">
        <v>0.08</v>
      </c>
      <c r="T33" s="170">
        <v>0.42</v>
      </c>
      <c r="U33" s="170">
        <v>0.16</v>
      </c>
      <c r="V33" s="170"/>
    </row>
    <row r="34" spans="1:22" ht="15.75">
      <c r="A34" s="159">
        <v>198509</v>
      </c>
      <c r="B34" s="157">
        <v>1985</v>
      </c>
      <c r="C34" s="158">
        <v>9</v>
      </c>
      <c r="D34" s="156" t="s">
        <v>2</v>
      </c>
      <c r="E34" s="159">
        <v>176</v>
      </c>
      <c r="F34" s="159">
        <v>7020</v>
      </c>
      <c r="G34" s="159" t="s">
        <v>1080</v>
      </c>
      <c r="H34" s="159" t="s">
        <v>1081</v>
      </c>
      <c r="I34" s="159" t="s">
        <v>76</v>
      </c>
      <c r="J34" s="159" t="s">
        <v>1266</v>
      </c>
      <c r="K34" s="169">
        <v>97</v>
      </c>
      <c r="L34" s="169">
        <v>4.4000000000000004</v>
      </c>
      <c r="M34" s="169">
        <v>36</v>
      </c>
      <c r="N34" s="170">
        <v>0.56999999999999995</v>
      </c>
      <c r="O34" s="170">
        <v>0.33</v>
      </c>
      <c r="P34" s="170">
        <v>0.62</v>
      </c>
      <c r="Q34" s="170">
        <v>0.25</v>
      </c>
      <c r="R34" s="170">
        <v>7.0000000000000007E-2</v>
      </c>
      <c r="S34" s="170">
        <v>0.04</v>
      </c>
      <c r="T34" s="170">
        <v>0.28000000000000003</v>
      </c>
      <c r="U34" s="170">
        <v>7.0000000000000007E-2</v>
      </c>
      <c r="V34" s="170"/>
    </row>
    <row r="35" spans="1:22" ht="15.75">
      <c r="A35" s="159">
        <v>198510</v>
      </c>
      <c r="B35" s="157">
        <v>1985</v>
      </c>
      <c r="C35" s="158">
        <v>10</v>
      </c>
      <c r="D35" s="156" t="s">
        <v>2</v>
      </c>
      <c r="E35" s="159">
        <v>176</v>
      </c>
      <c r="F35" s="159">
        <v>7020</v>
      </c>
      <c r="G35" s="159" t="s">
        <v>1080</v>
      </c>
      <c r="H35" s="159" t="s">
        <v>1081</v>
      </c>
      <c r="I35" s="159" t="s">
        <v>76</v>
      </c>
      <c r="J35" s="159" t="s">
        <v>1266</v>
      </c>
      <c r="K35" s="169">
        <v>39</v>
      </c>
      <c r="L35" s="169">
        <v>4.4000000000000004</v>
      </c>
      <c r="M35" s="169">
        <v>41</v>
      </c>
      <c r="N35" s="170">
        <v>1.77</v>
      </c>
      <c r="O35" s="170">
        <v>0.35</v>
      </c>
      <c r="P35" s="170">
        <v>0.68</v>
      </c>
      <c r="Q35" s="170">
        <v>0.68</v>
      </c>
      <c r="R35" s="170">
        <v>0.2</v>
      </c>
      <c r="S35" s="170">
        <v>0.13</v>
      </c>
      <c r="T35" s="170">
        <v>0.93</v>
      </c>
      <c r="U35" s="170">
        <v>0.1</v>
      </c>
      <c r="V35" s="170"/>
    </row>
    <row r="36" spans="1:22" ht="15.75">
      <c r="A36" s="159">
        <v>198511</v>
      </c>
      <c r="B36" s="157">
        <v>1985</v>
      </c>
      <c r="C36" s="158">
        <v>11</v>
      </c>
      <c r="D36" s="156" t="s">
        <v>2</v>
      </c>
      <c r="E36" s="159">
        <v>176</v>
      </c>
      <c r="F36" s="159">
        <v>7020</v>
      </c>
      <c r="G36" s="159" t="s">
        <v>1080</v>
      </c>
      <c r="H36" s="159" t="s">
        <v>1081</v>
      </c>
      <c r="I36" s="159" t="s">
        <v>76</v>
      </c>
      <c r="J36" s="159" t="s">
        <v>1266</v>
      </c>
      <c r="K36" s="169">
        <v>98</v>
      </c>
      <c r="L36" s="169">
        <v>4.4000000000000004</v>
      </c>
      <c r="M36" s="169">
        <v>38</v>
      </c>
      <c r="N36" s="170">
        <v>3.09</v>
      </c>
      <c r="O36" s="170">
        <v>0.35</v>
      </c>
      <c r="P36" s="170">
        <v>0.68</v>
      </c>
      <c r="Q36" s="170">
        <v>0.27</v>
      </c>
      <c r="R36" s="170">
        <v>0.11</v>
      </c>
      <c r="S36" s="170">
        <v>0.2</v>
      </c>
      <c r="T36" s="170">
        <v>1.54</v>
      </c>
      <c r="U36" s="170">
        <v>0.11</v>
      </c>
      <c r="V36" s="170"/>
    </row>
    <row r="37" spans="1:22" ht="15.75">
      <c r="A37" s="159">
        <v>198512</v>
      </c>
      <c r="B37" s="157">
        <v>1985</v>
      </c>
      <c r="C37" s="158">
        <v>12</v>
      </c>
      <c r="D37" s="156" t="s">
        <v>2</v>
      </c>
      <c r="E37" s="159">
        <v>176</v>
      </c>
      <c r="F37" s="159">
        <v>7020</v>
      </c>
      <c r="G37" s="159" t="s">
        <v>1080</v>
      </c>
      <c r="H37" s="159" t="s">
        <v>1081</v>
      </c>
      <c r="I37" s="159" t="s">
        <v>76</v>
      </c>
      <c r="J37" s="159" t="s">
        <v>1266</v>
      </c>
      <c r="K37" s="169">
        <v>116</v>
      </c>
      <c r="L37" s="169">
        <v>4.4000000000000004</v>
      </c>
      <c r="M37" s="169">
        <v>37</v>
      </c>
      <c r="N37" s="170">
        <v>1.18</v>
      </c>
      <c r="O37" s="170">
        <v>0.49</v>
      </c>
      <c r="P37" s="170">
        <v>0.8</v>
      </c>
      <c r="Q37" s="170">
        <v>0.27</v>
      </c>
      <c r="R37" s="170">
        <v>0.24</v>
      </c>
      <c r="S37" s="170">
        <v>0.1</v>
      </c>
      <c r="T37" s="170">
        <v>0.6</v>
      </c>
      <c r="U37" s="170">
        <v>0.09</v>
      </c>
      <c r="V37" s="170"/>
    </row>
    <row r="38" spans="1:22" ht="15.75">
      <c r="A38" s="159">
        <v>198601</v>
      </c>
      <c r="B38" s="157">
        <v>1986</v>
      </c>
      <c r="C38" s="158">
        <v>1</v>
      </c>
      <c r="D38" s="156" t="s">
        <v>2</v>
      </c>
      <c r="E38" s="159">
        <v>176</v>
      </c>
      <c r="F38" s="159">
        <v>7020</v>
      </c>
      <c r="G38" s="159" t="s">
        <v>1080</v>
      </c>
      <c r="H38" s="159" t="s">
        <v>1081</v>
      </c>
      <c r="I38" s="159" t="s">
        <v>76</v>
      </c>
      <c r="J38" s="159" t="s">
        <v>1266</v>
      </c>
      <c r="K38" s="169">
        <v>130</v>
      </c>
      <c r="L38" s="169">
        <v>4.5</v>
      </c>
      <c r="M38" s="169">
        <v>34</v>
      </c>
      <c r="N38" s="170">
        <v>0.81</v>
      </c>
      <c r="O38" s="170">
        <v>0.37</v>
      </c>
      <c r="P38" s="170">
        <v>0.54</v>
      </c>
      <c r="Q38" s="170">
        <v>0.18</v>
      </c>
      <c r="R38" s="170">
        <v>0.04</v>
      </c>
      <c r="S38" s="170">
        <v>0.06</v>
      </c>
      <c r="T38" s="170">
        <v>0.46</v>
      </c>
      <c r="U38" s="170">
        <v>0.02</v>
      </c>
      <c r="V38" s="170"/>
    </row>
    <row r="39" spans="1:22" ht="15.75">
      <c r="A39" s="159">
        <v>198602</v>
      </c>
      <c r="B39" s="157">
        <v>1986</v>
      </c>
      <c r="C39" s="158">
        <v>2</v>
      </c>
      <c r="D39" s="156" t="s">
        <v>2</v>
      </c>
      <c r="E39" s="159">
        <v>176</v>
      </c>
      <c r="F39" s="159">
        <v>7020</v>
      </c>
      <c r="G39" s="159" t="s">
        <v>1080</v>
      </c>
      <c r="H39" s="159" t="s">
        <v>1081</v>
      </c>
      <c r="I39" s="159" t="s">
        <v>76</v>
      </c>
      <c r="J39" s="159" t="s">
        <v>1266</v>
      </c>
      <c r="K39" s="169">
        <v>9</v>
      </c>
      <c r="L39" s="169">
        <v>4.0999999999999996</v>
      </c>
      <c r="M39" s="169">
        <v>79</v>
      </c>
      <c r="N39" s="170">
        <v>0.49</v>
      </c>
      <c r="O39" s="170">
        <v>0.8</v>
      </c>
      <c r="P39" s="170">
        <v>1.45</v>
      </c>
      <c r="Q39" s="170">
        <v>0.63</v>
      </c>
      <c r="R39" s="170">
        <v>0.25</v>
      </c>
      <c r="S39" s="170">
        <v>0.06</v>
      </c>
      <c r="T39" s="170">
        <v>0.26</v>
      </c>
      <c r="U39" s="170">
        <v>0.17</v>
      </c>
      <c r="V39" s="170"/>
    </row>
    <row r="40" spans="1:22" ht="15.75">
      <c r="A40" s="159">
        <v>198603</v>
      </c>
      <c r="B40" s="157">
        <v>1986</v>
      </c>
      <c r="C40" s="158">
        <v>3</v>
      </c>
      <c r="D40" s="156" t="s">
        <v>2</v>
      </c>
      <c r="E40" s="159">
        <v>176</v>
      </c>
      <c r="F40" s="159">
        <v>7020</v>
      </c>
      <c r="G40" s="159" t="s">
        <v>1080</v>
      </c>
      <c r="H40" s="159" t="s">
        <v>1081</v>
      </c>
      <c r="I40" s="159" t="s">
        <v>76</v>
      </c>
      <c r="J40" s="159" t="s">
        <v>1266</v>
      </c>
      <c r="K40" s="169">
        <v>53</v>
      </c>
      <c r="L40" s="169">
        <v>4.3</v>
      </c>
      <c r="M40" s="169">
        <v>54</v>
      </c>
      <c r="N40" s="170">
        <v>0.76</v>
      </c>
      <c r="O40" s="170">
        <v>0.66</v>
      </c>
      <c r="P40" s="170">
        <v>1.08</v>
      </c>
      <c r="Q40" s="170">
        <v>0.7</v>
      </c>
      <c r="R40" s="170">
        <v>0.15</v>
      </c>
      <c r="S40" s="170">
        <v>0.06</v>
      </c>
      <c r="T40" s="170">
        <v>0.39</v>
      </c>
      <c r="U40" s="170">
        <v>7.0000000000000007E-2</v>
      </c>
      <c r="V40" s="170"/>
    </row>
    <row r="41" spans="1:22" ht="15.75">
      <c r="A41" s="159">
        <v>198604</v>
      </c>
      <c r="B41" s="157">
        <v>1986</v>
      </c>
      <c r="C41" s="158">
        <v>4</v>
      </c>
      <c r="D41" s="156" t="s">
        <v>2</v>
      </c>
      <c r="E41" s="159">
        <v>176</v>
      </c>
      <c r="F41" s="159">
        <v>7020</v>
      </c>
      <c r="G41" s="159" t="s">
        <v>1080</v>
      </c>
      <c r="H41" s="159" t="s">
        <v>1081</v>
      </c>
      <c r="I41" s="159" t="s">
        <v>76</v>
      </c>
      <c r="J41" s="159" t="s">
        <v>1266</v>
      </c>
      <c r="K41" s="169">
        <v>46</v>
      </c>
      <c r="L41" s="169">
        <v>4.4000000000000004</v>
      </c>
      <c r="M41" s="169">
        <v>40</v>
      </c>
      <c r="N41" s="170">
        <v>0.35</v>
      </c>
      <c r="O41" s="170">
        <v>0.67</v>
      </c>
      <c r="P41" s="170">
        <v>1.26</v>
      </c>
      <c r="Q41" s="170">
        <v>0.64</v>
      </c>
      <c r="R41" s="170">
        <v>0.52</v>
      </c>
      <c r="S41" s="170">
        <v>0.06</v>
      </c>
      <c r="T41" s="170">
        <v>0.13</v>
      </c>
      <c r="U41" s="170">
        <v>7.0000000000000007E-2</v>
      </c>
      <c r="V41" s="170"/>
    </row>
    <row r="42" spans="1:22" ht="15.75">
      <c r="A42" s="159">
        <v>198605</v>
      </c>
      <c r="B42" s="157">
        <v>1986</v>
      </c>
      <c r="C42" s="158">
        <v>5</v>
      </c>
      <c r="D42" s="156" t="s">
        <v>2</v>
      </c>
      <c r="E42" s="159">
        <v>176</v>
      </c>
      <c r="F42" s="159">
        <v>7020</v>
      </c>
      <c r="G42" s="159" t="s">
        <v>1080</v>
      </c>
      <c r="H42" s="159" t="s">
        <v>1081</v>
      </c>
      <c r="I42" s="159" t="s">
        <v>76</v>
      </c>
      <c r="J42" s="159" t="s">
        <v>1266</v>
      </c>
      <c r="K42" s="169">
        <v>53</v>
      </c>
      <c r="L42" s="169">
        <v>4.2</v>
      </c>
      <c r="M42" s="169">
        <v>59</v>
      </c>
      <c r="N42" s="170">
        <v>0.46</v>
      </c>
      <c r="O42" s="170">
        <v>0.6</v>
      </c>
      <c r="P42" s="170">
        <v>1.23</v>
      </c>
      <c r="Q42" s="170">
        <v>0.56999999999999995</v>
      </c>
      <c r="R42" s="170">
        <v>0.21</v>
      </c>
      <c r="S42" s="170">
        <v>0.06</v>
      </c>
      <c r="T42" s="170">
        <v>0.25</v>
      </c>
      <c r="U42" s="170">
        <v>0.19</v>
      </c>
      <c r="V42" s="170"/>
    </row>
    <row r="43" spans="1:22" ht="15.75">
      <c r="A43" s="159">
        <v>198606</v>
      </c>
      <c r="B43" s="157">
        <v>1986</v>
      </c>
      <c r="C43" s="158">
        <v>6</v>
      </c>
      <c r="D43" s="156" t="s">
        <v>2</v>
      </c>
      <c r="E43" s="159">
        <v>176</v>
      </c>
      <c r="F43" s="159">
        <v>7020</v>
      </c>
      <c r="G43" s="159" t="s">
        <v>1080</v>
      </c>
      <c r="H43" s="159" t="s">
        <v>1081</v>
      </c>
      <c r="I43" s="159" t="s">
        <v>76</v>
      </c>
      <c r="J43" s="159" t="s">
        <v>1266</v>
      </c>
      <c r="K43" s="169">
        <v>21</v>
      </c>
      <c r="L43" s="169">
        <v>4.0999999999999996</v>
      </c>
      <c r="M43" s="169">
        <v>81</v>
      </c>
      <c r="N43" s="170">
        <v>0.28000000000000003</v>
      </c>
      <c r="O43" s="170">
        <v>0.69</v>
      </c>
      <c r="P43" s="170">
        <v>2.0299999999999998</v>
      </c>
      <c r="Q43" s="170">
        <v>0.78</v>
      </c>
      <c r="R43" s="170">
        <v>0.16</v>
      </c>
      <c r="S43" s="170">
        <v>0.05</v>
      </c>
      <c r="T43" s="170">
        <v>0.11</v>
      </c>
      <c r="U43" s="170">
        <v>0.26</v>
      </c>
      <c r="V43" s="170"/>
    </row>
    <row r="44" spans="1:22" ht="15.75">
      <c r="A44" s="159">
        <v>198607</v>
      </c>
      <c r="B44" s="157">
        <v>1986</v>
      </c>
      <c r="C44" s="158">
        <v>7</v>
      </c>
      <c r="D44" s="156" t="s">
        <v>2</v>
      </c>
      <c r="E44" s="159">
        <v>176</v>
      </c>
      <c r="F44" s="159">
        <v>7020</v>
      </c>
      <c r="G44" s="159" t="s">
        <v>1080</v>
      </c>
      <c r="H44" s="159" t="s">
        <v>1081</v>
      </c>
      <c r="I44" s="159" t="s">
        <v>76</v>
      </c>
      <c r="J44" s="159" t="s">
        <v>1266</v>
      </c>
      <c r="K44" s="169">
        <v>107</v>
      </c>
      <c r="L44" s="169">
        <v>4.4000000000000004</v>
      </c>
      <c r="M44" s="169">
        <v>42</v>
      </c>
      <c r="N44" s="170">
        <v>0.38</v>
      </c>
      <c r="O44" s="170">
        <v>0.36</v>
      </c>
      <c r="P44" s="170">
        <v>0.92</v>
      </c>
      <c r="Q44" s="170">
        <v>0.45</v>
      </c>
      <c r="R44" s="170">
        <v>0.1</v>
      </c>
      <c r="S44" s="170">
        <v>0.04</v>
      </c>
      <c r="T44" s="170">
        <v>0.17</v>
      </c>
      <c r="U44" s="170">
        <v>0.06</v>
      </c>
      <c r="V44" s="170"/>
    </row>
    <row r="45" spans="1:22" ht="15.75">
      <c r="A45" s="159">
        <v>198608</v>
      </c>
      <c r="B45" s="157">
        <v>1986</v>
      </c>
      <c r="C45" s="158">
        <v>8</v>
      </c>
      <c r="D45" s="156" t="s">
        <v>2</v>
      </c>
      <c r="E45" s="159">
        <v>176</v>
      </c>
      <c r="F45" s="159">
        <v>7020</v>
      </c>
      <c r="G45" s="159" t="s">
        <v>1080</v>
      </c>
      <c r="H45" s="159" t="s">
        <v>1081</v>
      </c>
      <c r="I45" s="159" t="s">
        <v>76</v>
      </c>
      <c r="J45" s="159" t="s">
        <v>1266</v>
      </c>
      <c r="K45" s="169">
        <v>56</v>
      </c>
      <c r="L45" s="169">
        <v>4.2</v>
      </c>
      <c r="M45" s="169">
        <v>58</v>
      </c>
      <c r="N45" s="170">
        <v>1.1299999999999999</v>
      </c>
      <c r="O45" s="170">
        <v>0.32</v>
      </c>
      <c r="P45" s="170">
        <v>0.96</v>
      </c>
      <c r="Q45" s="170">
        <v>0.1</v>
      </c>
      <c r="R45" s="170">
        <v>0.11</v>
      </c>
      <c r="S45" s="170">
        <v>0.09</v>
      </c>
      <c r="T45" s="170">
        <v>0.6</v>
      </c>
      <c r="U45" s="170">
        <v>0.13</v>
      </c>
      <c r="V45" s="170"/>
    </row>
    <row r="46" spans="1:22" ht="15.75">
      <c r="A46" s="159">
        <v>198609</v>
      </c>
      <c r="B46" s="157">
        <v>1986</v>
      </c>
      <c r="C46" s="158">
        <v>9</v>
      </c>
      <c r="D46" s="156" t="s">
        <v>2</v>
      </c>
      <c r="E46" s="159">
        <v>176</v>
      </c>
      <c r="F46" s="159">
        <v>7020</v>
      </c>
      <c r="G46" s="159" t="s">
        <v>1080</v>
      </c>
      <c r="H46" s="159" t="s">
        <v>1081</v>
      </c>
      <c r="I46" s="159" t="s">
        <v>76</v>
      </c>
      <c r="J46" s="159" t="s">
        <v>1266</v>
      </c>
      <c r="K46" s="169"/>
      <c r="L46" s="169"/>
      <c r="M46" s="169"/>
      <c r="N46" s="170"/>
      <c r="O46" s="170"/>
      <c r="P46" s="170"/>
      <c r="Q46" s="170"/>
      <c r="R46" s="170"/>
      <c r="S46" s="170"/>
      <c r="T46" s="170"/>
      <c r="U46" s="170"/>
      <c r="V46" s="170"/>
    </row>
    <row r="47" spans="1:22" ht="15.75">
      <c r="A47" s="159">
        <v>198610</v>
      </c>
      <c r="B47" s="157">
        <v>1986</v>
      </c>
      <c r="C47" s="158">
        <v>10</v>
      </c>
      <c r="D47" s="156" t="s">
        <v>2</v>
      </c>
      <c r="E47" s="159">
        <v>176</v>
      </c>
      <c r="F47" s="159">
        <v>7020</v>
      </c>
      <c r="G47" s="159" t="s">
        <v>1080</v>
      </c>
      <c r="H47" s="159" t="s">
        <v>1081</v>
      </c>
      <c r="I47" s="159" t="s">
        <v>76</v>
      </c>
      <c r="J47" s="159" t="s">
        <v>1266</v>
      </c>
      <c r="K47" s="169">
        <v>67</v>
      </c>
      <c r="L47" s="169">
        <v>4.4000000000000004</v>
      </c>
      <c r="M47" s="169">
        <v>38</v>
      </c>
      <c r="N47" s="170">
        <v>1.49</v>
      </c>
      <c r="O47" s="170">
        <v>0.66</v>
      </c>
      <c r="P47" s="170">
        <v>0.92</v>
      </c>
      <c r="Q47" s="170">
        <v>0.75</v>
      </c>
      <c r="R47" s="170">
        <v>0.11</v>
      </c>
      <c r="S47" s="170">
        <v>0.1</v>
      </c>
      <c r="T47" s="170">
        <v>0.78</v>
      </c>
      <c r="U47" s="170">
        <v>7.0000000000000007E-2</v>
      </c>
      <c r="V47" s="170"/>
    </row>
    <row r="48" spans="1:22" ht="15.75">
      <c r="A48" s="159">
        <v>198611</v>
      </c>
      <c r="B48" s="157">
        <v>1986</v>
      </c>
      <c r="C48" s="158">
        <v>11</v>
      </c>
      <c r="D48" s="156" t="s">
        <v>2</v>
      </c>
      <c r="E48" s="159">
        <v>176</v>
      </c>
      <c r="F48" s="159">
        <v>7020</v>
      </c>
      <c r="G48" s="159" t="s">
        <v>1080</v>
      </c>
      <c r="H48" s="159" t="s">
        <v>1081</v>
      </c>
      <c r="I48" s="159" t="s">
        <v>76</v>
      </c>
      <c r="J48" s="159" t="s">
        <v>1266</v>
      </c>
      <c r="K48" s="169">
        <v>59</v>
      </c>
      <c r="L48" s="169">
        <v>4.2</v>
      </c>
      <c r="M48" s="169">
        <v>69</v>
      </c>
      <c r="N48" s="170">
        <v>1.1499999999999999</v>
      </c>
      <c r="O48" s="170">
        <v>0.95</v>
      </c>
      <c r="P48" s="170">
        <v>1.1399999999999999</v>
      </c>
      <c r="Q48" s="170">
        <v>0.8</v>
      </c>
      <c r="R48" s="170">
        <v>0.14000000000000001</v>
      </c>
      <c r="S48" s="170">
        <v>7.0000000000000007E-2</v>
      </c>
      <c r="T48" s="170">
        <v>0.53</v>
      </c>
      <c r="U48" s="170">
        <v>0.1</v>
      </c>
      <c r="V48" s="170"/>
    </row>
    <row r="49" spans="1:22" ht="15.75">
      <c r="A49" s="159">
        <v>198612</v>
      </c>
      <c r="B49" s="157">
        <v>1986</v>
      </c>
      <c r="C49" s="158">
        <v>12</v>
      </c>
      <c r="D49" s="156" t="s">
        <v>2</v>
      </c>
      <c r="E49" s="159">
        <v>176</v>
      </c>
      <c r="F49" s="159">
        <v>7020</v>
      </c>
      <c r="G49" s="159" t="s">
        <v>1080</v>
      </c>
      <c r="H49" s="159" t="s">
        <v>1081</v>
      </c>
      <c r="I49" s="159" t="s">
        <v>76</v>
      </c>
      <c r="J49" s="159" t="s">
        <v>1266</v>
      </c>
      <c r="K49" s="169">
        <v>74</v>
      </c>
      <c r="L49" s="169">
        <v>4.4000000000000004</v>
      </c>
      <c r="M49" s="169">
        <v>44</v>
      </c>
      <c r="N49" s="170">
        <v>1.68</v>
      </c>
      <c r="O49" s="170">
        <v>0.49</v>
      </c>
      <c r="P49" s="170">
        <v>0.7</v>
      </c>
      <c r="Q49" s="170">
        <v>0.26</v>
      </c>
      <c r="R49" s="170">
        <v>0.13</v>
      </c>
      <c r="S49" s="170">
        <v>0.13</v>
      </c>
      <c r="T49" s="170">
        <v>1</v>
      </c>
      <c r="U49" s="170">
        <v>0.11</v>
      </c>
      <c r="V49" s="170"/>
    </row>
    <row r="50" spans="1:22" ht="15.75">
      <c r="A50" s="159">
        <v>198701</v>
      </c>
      <c r="B50" s="157">
        <v>1987</v>
      </c>
      <c r="C50" s="158">
        <v>1</v>
      </c>
      <c r="D50" s="156" t="s">
        <v>2</v>
      </c>
      <c r="E50" s="159">
        <v>176</v>
      </c>
      <c r="F50" s="159">
        <v>7020</v>
      </c>
      <c r="G50" s="159" t="s">
        <v>1080</v>
      </c>
      <c r="H50" s="159" t="s">
        <v>1081</v>
      </c>
      <c r="I50" s="159" t="s">
        <v>76</v>
      </c>
      <c r="J50" s="159" t="s">
        <v>1266</v>
      </c>
      <c r="K50" s="169">
        <v>31</v>
      </c>
      <c r="L50" s="169">
        <v>4.4000000000000004</v>
      </c>
      <c r="M50" s="169">
        <v>38</v>
      </c>
      <c r="N50" s="170">
        <v>0.67</v>
      </c>
      <c r="O50" s="170">
        <v>0.38</v>
      </c>
      <c r="P50" s="170">
        <v>0.53</v>
      </c>
      <c r="Q50" s="170"/>
      <c r="R50" s="170">
        <v>7.0000000000000007E-2</v>
      </c>
      <c r="S50" s="170">
        <v>0.05</v>
      </c>
      <c r="T50" s="170">
        <v>0.3</v>
      </c>
      <c r="U50" s="170">
        <v>0.04</v>
      </c>
      <c r="V50" s="170"/>
    </row>
    <row r="51" spans="1:22" ht="15.75">
      <c r="A51" s="159">
        <v>198702</v>
      </c>
      <c r="B51" s="157">
        <v>1987</v>
      </c>
      <c r="C51" s="158">
        <v>2</v>
      </c>
      <c r="D51" s="156" t="s">
        <v>2</v>
      </c>
      <c r="E51" s="159">
        <v>176</v>
      </c>
      <c r="F51" s="159">
        <v>7020</v>
      </c>
      <c r="G51" s="159" t="s">
        <v>1080</v>
      </c>
      <c r="H51" s="159" t="s">
        <v>1081</v>
      </c>
      <c r="I51" s="159" t="s">
        <v>76</v>
      </c>
      <c r="J51" s="159" t="s">
        <v>1266</v>
      </c>
      <c r="K51" s="169">
        <v>40</v>
      </c>
      <c r="L51" s="169">
        <v>4.4000000000000004</v>
      </c>
      <c r="M51" s="169">
        <v>40</v>
      </c>
      <c r="N51" s="170">
        <v>0.55000000000000004</v>
      </c>
      <c r="O51" s="170">
        <v>0.32</v>
      </c>
      <c r="P51" s="170">
        <v>0.49</v>
      </c>
      <c r="Q51" s="170">
        <v>0.22</v>
      </c>
      <c r="R51" s="170">
        <v>0.06</v>
      </c>
      <c r="S51" s="170">
        <v>0.04</v>
      </c>
      <c r="T51" s="170">
        <v>0.28000000000000003</v>
      </c>
      <c r="U51" s="170">
        <v>0.04</v>
      </c>
      <c r="V51" s="170"/>
    </row>
    <row r="52" spans="1:22" ht="15.75">
      <c r="A52" s="159">
        <v>198703</v>
      </c>
      <c r="B52" s="157">
        <v>1987</v>
      </c>
      <c r="C52" s="158">
        <v>3</v>
      </c>
      <c r="D52" s="156" t="s">
        <v>2</v>
      </c>
      <c r="E52" s="159">
        <v>176</v>
      </c>
      <c r="F52" s="159">
        <v>7020</v>
      </c>
      <c r="G52" s="159" t="s">
        <v>1080</v>
      </c>
      <c r="H52" s="159" t="s">
        <v>1081</v>
      </c>
      <c r="I52" s="159" t="s">
        <v>76</v>
      </c>
      <c r="J52" s="159" t="s">
        <v>1266</v>
      </c>
      <c r="K52" s="169">
        <v>28</v>
      </c>
      <c r="L52" s="169">
        <v>4.0999999999999996</v>
      </c>
      <c r="M52" s="169">
        <v>74</v>
      </c>
      <c r="N52" s="170">
        <v>1.06</v>
      </c>
      <c r="O52" s="170">
        <v>0.93</v>
      </c>
      <c r="P52" s="170">
        <v>1.45</v>
      </c>
      <c r="Q52" s="170">
        <v>0.78</v>
      </c>
      <c r="R52" s="170">
        <v>0.38</v>
      </c>
      <c r="S52" s="170">
        <v>0.1</v>
      </c>
      <c r="T52" s="170">
        <v>0.48</v>
      </c>
      <c r="U52" s="170">
        <v>0.08</v>
      </c>
      <c r="V52" s="170"/>
    </row>
    <row r="53" spans="1:22" ht="15.75">
      <c r="A53" s="159">
        <v>198704</v>
      </c>
      <c r="B53" s="157">
        <v>1987</v>
      </c>
      <c r="C53" s="158">
        <v>4</v>
      </c>
      <c r="D53" s="156" t="s">
        <v>2</v>
      </c>
      <c r="E53" s="159">
        <v>176</v>
      </c>
      <c r="F53" s="159">
        <v>7020</v>
      </c>
      <c r="G53" s="159" t="s">
        <v>1080</v>
      </c>
      <c r="H53" s="159" t="s">
        <v>1081</v>
      </c>
      <c r="I53" s="159" t="s">
        <v>76</v>
      </c>
      <c r="J53" s="159" t="s">
        <v>1266</v>
      </c>
      <c r="K53" s="169">
        <v>32</v>
      </c>
      <c r="L53" s="169">
        <v>4.5</v>
      </c>
      <c r="M53" s="169">
        <v>32</v>
      </c>
      <c r="N53" s="170">
        <v>0.18</v>
      </c>
      <c r="O53" s="170">
        <v>0.44</v>
      </c>
      <c r="P53" s="170">
        <v>0.84</v>
      </c>
      <c r="Q53" s="170">
        <v>0.77</v>
      </c>
      <c r="R53" s="170">
        <v>0.19</v>
      </c>
      <c r="S53" s="170">
        <v>0.03</v>
      </c>
      <c r="T53" s="170">
        <v>0.09</v>
      </c>
      <c r="U53" s="170">
        <v>7.0000000000000007E-2</v>
      </c>
      <c r="V53" s="170"/>
    </row>
    <row r="54" spans="1:22" ht="15.75">
      <c r="A54" s="159">
        <v>198705</v>
      </c>
      <c r="B54" s="157">
        <v>1987</v>
      </c>
      <c r="C54" s="158">
        <v>5</v>
      </c>
      <c r="D54" s="156" t="s">
        <v>2</v>
      </c>
      <c r="E54" s="159">
        <v>176</v>
      </c>
      <c r="F54" s="159">
        <v>7020</v>
      </c>
      <c r="G54" s="159" t="s">
        <v>1080</v>
      </c>
      <c r="H54" s="159" t="s">
        <v>1081</v>
      </c>
      <c r="I54" s="159" t="s">
        <v>76</v>
      </c>
      <c r="J54" s="159" t="s">
        <v>1266</v>
      </c>
      <c r="K54" s="169">
        <v>60</v>
      </c>
      <c r="L54" s="169">
        <v>4.3</v>
      </c>
      <c r="M54" s="169">
        <v>49</v>
      </c>
      <c r="N54" s="170">
        <v>0.34</v>
      </c>
      <c r="O54" s="170">
        <v>0.45</v>
      </c>
      <c r="P54" s="170">
        <v>1.08</v>
      </c>
      <c r="Q54" s="170"/>
      <c r="R54" s="170">
        <v>0.26</v>
      </c>
      <c r="S54" s="170">
        <v>0.08</v>
      </c>
      <c r="T54" s="170">
        <v>0.13</v>
      </c>
      <c r="U54" s="170">
        <v>0.65</v>
      </c>
      <c r="V54" s="170"/>
    </row>
    <row r="55" spans="1:22" ht="15.75">
      <c r="A55" s="159">
        <v>198706</v>
      </c>
      <c r="B55" s="157">
        <v>1987</v>
      </c>
      <c r="C55" s="158">
        <v>6</v>
      </c>
      <c r="D55" s="156" t="s">
        <v>2</v>
      </c>
      <c r="E55" s="159">
        <v>176</v>
      </c>
      <c r="F55" s="159">
        <v>7020</v>
      </c>
      <c r="G55" s="159" t="s">
        <v>1080</v>
      </c>
      <c r="H55" s="159" t="s">
        <v>1081</v>
      </c>
      <c r="I55" s="159" t="s">
        <v>76</v>
      </c>
      <c r="J55" s="159" t="s">
        <v>1266</v>
      </c>
      <c r="K55" s="169">
        <v>159</v>
      </c>
      <c r="L55" s="169">
        <v>4.5</v>
      </c>
      <c r="M55" s="169">
        <v>32</v>
      </c>
      <c r="N55" s="170">
        <v>0.19</v>
      </c>
      <c r="O55" s="170">
        <v>0.22</v>
      </c>
      <c r="P55" s="170">
        <v>0.74</v>
      </c>
      <c r="Q55" s="170">
        <v>0.22</v>
      </c>
      <c r="R55" s="170">
        <v>0.04</v>
      </c>
      <c r="S55" s="170">
        <v>0.02</v>
      </c>
      <c r="T55" s="170">
        <v>0.09</v>
      </c>
      <c r="U55" s="170">
        <v>0.08</v>
      </c>
      <c r="V55" s="170"/>
    </row>
    <row r="56" spans="1:22" ht="15.75">
      <c r="A56" s="159">
        <v>198707</v>
      </c>
      <c r="B56" s="157">
        <v>1987</v>
      </c>
      <c r="C56" s="158">
        <v>7</v>
      </c>
      <c r="D56" s="156" t="s">
        <v>2</v>
      </c>
      <c r="E56" s="159">
        <v>176</v>
      </c>
      <c r="F56" s="159">
        <v>7020</v>
      </c>
      <c r="G56" s="159" t="s">
        <v>1080</v>
      </c>
      <c r="H56" s="159" t="s">
        <v>1081</v>
      </c>
      <c r="I56" s="159" t="s">
        <v>76</v>
      </c>
      <c r="J56" s="159" t="s">
        <v>1266</v>
      </c>
      <c r="K56" s="169">
        <v>78</v>
      </c>
      <c r="L56" s="169">
        <v>4.7</v>
      </c>
      <c r="M56" s="169">
        <v>18</v>
      </c>
      <c r="N56" s="170">
        <v>0.41</v>
      </c>
      <c r="O56" s="170">
        <v>0.18</v>
      </c>
      <c r="P56" s="170">
        <v>0.52</v>
      </c>
      <c r="Q56" s="170">
        <v>0.06</v>
      </c>
      <c r="R56" s="170">
        <v>0.18</v>
      </c>
      <c r="S56" s="170">
        <v>0.06</v>
      </c>
      <c r="T56" s="170">
        <v>0.22</v>
      </c>
      <c r="U56" s="170">
        <v>0.1</v>
      </c>
      <c r="V56" s="170"/>
    </row>
    <row r="57" spans="1:22" ht="15.75">
      <c r="A57" s="159">
        <v>198708</v>
      </c>
      <c r="B57" s="157">
        <v>1987</v>
      </c>
      <c r="C57" s="158">
        <v>8</v>
      </c>
      <c r="D57" s="156" t="s">
        <v>2</v>
      </c>
      <c r="E57" s="159">
        <v>176</v>
      </c>
      <c r="F57" s="159">
        <v>7020</v>
      </c>
      <c r="G57" s="159" t="s">
        <v>1080</v>
      </c>
      <c r="H57" s="159" t="s">
        <v>1081</v>
      </c>
      <c r="I57" s="159" t="s">
        <v>76</v>
      </c>
      <c r="J57" s="159" t="s">
        <v>1266</v>
      </c>
      <c r="K57" s="169">
        <v>126</v>
      </c>
      <c r="L57" s="169">
        <v>4.5999999999999996</v>
      </c>
      <c r="M57" s="169">
        <v>23</v>
      </c>
      <c r="N57" s="170">
        <v>0.48</v>
      </c>
      <c r="O57" s="170">
        <v>0.27</v>
      </c>
      <c r="P57" s="170">
        <v>0.73</v>
      </c>
      <c r="Q57" s="170">
        <v>0.42</v>
      </c>
      <c r="R57" s="170">
        <v>7.0000000000000007E-2</v>
      </c>
      <c r="S57" s="170">
        <v>0.04</v>
      </c>
      <c r="T57" s="170">
        <v>0.24</v>
      </c>
      <c r="U57" s="170">
        <v>7.0000000000000007E-2</v>
      </c>
      <c r="V57" s="170"/>
    </row>
    <row r="58" spans="1:22" ht="15.75">
      <c r="A58" s="159">
        <v>198709</v>
      </c>
      <c r="B58" s="157">
        <v>1987</v>
      </c>
      <c r="C58" s="158">
        <v>9</v>
      </c>
      <c r="D58" s="156" t="s">
        <v>2</v>
      </c>
      <c r="E58" s="159">
        <v>176</v>
      </c>
      <c r="F58" s="159">
        <v>7020</v>
      </c>
      <c r="G58" s="159" t="s">
        <v>1080</v>
      </c>
      <c r="H58" s="159" t="s">
        <v>1081</v>
      </c>
      <c r="I58" s="159" t="s">
        <v>76</v>
      </c>
      <c r="J58" s="159" t="s">
        <v>1266</v>
      </c>
      <c r="K58" s="169">
        <v>106</v>
      </c>
      <c r="L58" s="169">
        <v>4.4000000000000004</v>
      </c>
      <c r="M58" s="169">
        <v>42</v>
      </c>
      <c r="N58" s="170">
        <v>1.08</v>
      </c>
      <c r="O58" s="170">
        <v>0.36</v>
      </c>
      <c r="P58" s="170">
        <v>0.86</v>
      </c>
      <c r="Q58" s="170">
        <v>0.17</v>
      </c>
      <c r="R58" s="170">
        <v>0.12</v>
      </c>
      <c r="S58" s="170">
        <v>0.08</v>
      </c>
      <c r="T58" s="170">
        <v>0.55000000000000004</v>
      </c>
      <c r="U58" s="170">
        <v>0.09</v>
      </c>
      <c r="V58" s="170"/>
    </row>
    <row r="59" spans="1:22" ht="15.75">
      <c r="A59" s="159">
        <v>198710</v>
      </c>
      <c r="B59" s="157">
        <v>1987</v>
      </c>
      <c r="C59" s="158">
        <v>10</v>
      </c>
      <c r="D59" s="156" t="s">
        <v>2</v>
      </c>
      <c r="E59" s="159">
        <v>176</v>
      </c>
      <c r="F59" s="159">
        <v>7020</v>
      </c>
      <c r="G59" s="159" t="s">
        <v>1080</v>
      </c>
      <c r="H59" s="159" t="s">
        <v>1081</v>
      </c>
      <c r="I59" s="159" t="s">
        <v>76</v>
      </c>
      <c r="J59" s="159" t="s">
        <v>1266</v>
      </c>
      <c r="K59" s="169">
        <v>34</v>
      </c>
      <c r="L59" s="169">
        <v>4.0999999999999996</v>
      </c>
      <c r="M59" s="169">
        <v>81</v>
      </c>
      <c r="N59" s="170">
        <v>0.45</v>
      </c>
      <c r="O59" s="170">
        <v>0.91</v>
      </c>
      <c r="P59" s="170">
        <v>1.76</v>
      </c>
      <c r="Q59" s="170">
        <v>0.56999999999999995</v>
      </c>
      <c r="R59" s="170">
        <v>0.26</v>
      </c>
      <c r="S59" s="170">
        <v>0.06</v>
      </c>
      <c r="T59" s="170">
        <v>0.17</v>
      </c>
      <c r="U59" s="170">
        <v>0.19</v>
      </c>
      <c r="V59" s="170"/>
    </row>
    <row r="60" spans="1:22" ht="15.75">
      <c r="A60" s="159">
        <v>198711</v>
      </c>
      <c r="B60" s="157">
        <v>1987</v>
      </c>
      <c r="C60" s="158">
        <v>11</v>
      </c>
      <c r="D60" s="156" t="s">
        <v>2</v>
      </c>
      <c r="E60" s="159">
        <v>176</v>
      </c>
      <c r="F60" s="159">
        <v>7020</v>
      </c>
      <c r="G60" s="159" t="s">
        <v>1080</v>
      </c>
      <c r="H60" s="159" t="s">
        <v>1081</v>
      </c>
      <c r="I60" s="159" t="s">
        <v>76</v>
      </c>
      <c r="J60" s="159" t="s">
        <v>1266</v>
      </c>
      <c r="K60" s="169">
        <v>55</v>
      </c>
      <c r="L60" s="169">
        <v>4.3</v>
      </c>
      <c r="M60" s="169">
        <v>52</v>
      </c>
      <c r="N60" s="170">
        <v>0.32</v>
      </c>
      <c r="O60" s="170">
        <v>0.42</v>
      </c>
      <c r="P60" s="170">
        <v>0.75</v>
      </c>
      <c r="Q60" s="170">
        <v>0.2</v>
      </c>
      <c r="R60" s="170">
        <v>7.0000000000000007E-2</v>
      </c>
      <c r="S60" s="170">
        <v>0.02</v>
      </c>
      <c r="T60" s="170">
        <v>0.14000000000000001</v>
      </c>
      <c r="U60" s="170">
        <v>0.02</v>
      </c>
      <c r="V60" s="170"/>
    </row>
    <row r="61" spans="1:22" ht="15.75">
      <c r="A61" s="159">
        <v>198712</v>
      </c>
      <c r="B61" s="157">
        <v>1987</v>
      </c>
      <c r="C61" s="158">
        <v>12</v>
      </c>
      <c r="D61" s="156" t="s">
        <v>2</v>
      </c>
      <c r="E61" s="159">
        <v>176</v>
      </c>
      <c r="F61" s="159">
        <v>7020</v>
      </c>
      <c r="G61" s="159" t="s">
        <v>1080</v>
      </c>
      <c r="H61" s="159" t="s">
        <v>1081</v>
      </c>
      <c r="I61" s="159" t="s">
        <v>76</v>
      </c>
      <c r="J61" s="159" t="s">
        <v>1266</v>
      </c>
      <c r="K61" s="169">
        <v>79</v>
      </c>
      <c r="L61" s="169">
        <v>4.5</v>
      </c>
      <c r="M61" s="169">
        <v>35</v>
      </c>
      <c r="N61" s="170">
        <v>1.1200000000000001</v>
      </c>
      <c r="O61" s="170">
        <v>0.27</v>
      </c>
      <c r="P61" s="170">
        <v>0.61</v>
      </c>
      <c r="Q61" s="170">
        <v>0.22</v>
      </c>
      <c r="R61" s="170">
        <v>0.02</v>
      </c>
      <c r="S61" s="170">
        <v>7.0000000000000007E-2</v>
      </c>
      <c r="T61" s="170">
        <v>0.61</v>
      </c>
      <c r="U61" s="170">
        <v>0.06</v>
      </c>
      <c r="V61" s="170"/>
    </row>
    <row r="62" spans="1:22" ht="15.75">
      <c r="A62" s="159">
        <v>198801</v>
      </c>
      <c r="B62" s="157">
        <v>1988</v>
      </c>
      <c r="C62" s="158">
        <v>1</v>
      </c>
      <c r="D62" s="156" t="s">
        <v>2</v>
      </c>
      <c r="E62" s="159">
        <v>176</v>
      </c>
      <c r="F62" s="159">
        <v>7020</v>
      </c>
      <c r="G62" s="159" t="s">
        <v>1080</v>
      </c>
      <c r="H62" s="159" t="s">
        <v>1081</v>
      </c>
      <c r="I62" s="159" t="s">
        <v>76</v>
      </c>
      <c r="J62" s="159" t="s">
        <v>1266</v>
      </c>
      <c r="K62" s="169">
        <v>101</v>
      </c>
      <c r="L62" s="169">
        <v>4.2</v>
      </c>
      <c r="M62" s="169">
        <v>58</v>
      </c>
      <c r="N62" s="170">
        <v>0.47</v>
      </c>
      <c r="O62" s="170">
        <v>0.57999999999999996</v>
      </c>
      <c r="P62" s="170">
        <v>0.92</v>
      </c>
      <c r="Q62" s="170">
        <v>0.43</v>
      </c>
      <c r="R62" s="170">
        <v>0.05</v>
      </c>
      <c r="S62" s="170">
        <v>0.03</v>
      </c>
      <c r="T62" s="170">
        <v>0.18</v>
      </c>
      <c r="U62" s="170">
        <v>0.06</v>
      </c>
      <c r="V62" s="170">
        <v>3.1</v>
      </c>
    </row>
    <row r="63" spans="1:22" ht="15.75">
      <c r="A63" s="159">
        <v>198802</v>
      </c>
      <c r="B63" s="157">
        <v>1988</v>
      </c>
      <c r="C63" s="158">
        <v>2</v>
      </c>
      <c r="D63" s="156" t="s">
        <v>2</v>
      </c>
      <c r="E63" s="159">
        <v>176</v>
      </c>
      <c r="F63" s="159">
        <v>7020</v>
      </c>
      <c r="G63" s="159" t="s">
        <v>1080</v>
      </c>
      <c r="H63" s="159" t="s">
        <v>1081</v>
      </c>
      <c r="I63" s="159" t="s">
        <v>76</v>
      </c>
      <c r="J63" s="159" t="s">
        <v>1266</v>
      </c>
      <c r="K63" s="169">
        <v>91</v>
      </c>
      <c r="L63" s="169">
        <v>4.4000000000000004</v>
      </c>
      <c r="M63" s="169">
        <v>45</v>
      </c>
      <c r="N63" s="170">
        <v>1.03</v>
      </c>
      <c r="O63" s="170">
        <v>0.51</v>
      </c>
      <c r="P63" s="170">
        <v>0.74</v>
      </c>
      <c r="Q63" s="170">
        <v>0.3</v>
      </c>
      <c r="R63" s="170">
        <v>0.08</v>
      </c>
      <c r="S63" s="170">
        <v>7.0000000000000007E-2</v>
      </c>
      <c r="T63" s="170">
        <v>0.54</v>
      </c>
      <c r="U63" s="170">
        <v>0.04</v>
      </c>
      <c r="V63" s="170">
        <v>3.2</v>
      </c>
    </row>
    <row r="64" spans="1:22" ht="15.75">
      <c r="A64" s="159">
        <v>198803</v>
      </c>
      <c r="B64" s="157">
        <v>1988</v>
      </c>
      <c r="C64" s="158">
        <v>3</v>
      </c>
      <c r="D64" s="156" t="s">
        <v>2</v>
      </c>
      <c r="E64" s="159">
        <v>176</v>
      </c>
      <c r="F64" s="159">
        <v>7020</v>
      </c>
      <c r="G64" s="159" t="s">
        <v>1080</v>
      </c>
      <c r="H64" s="159" t="s">
        <v>1081</v>
      </c>
      <c r="I64" s="159" t="s">
        <v>76</v>
      </c>
      <c r="J64" s="159" t="s">
        <v>1266</v>
      </c>
      <c r="K64" s="169">
        <v>69</v>
      </c>
      <c r="L64" s="169">
        <v>4.3</v>
      </c>
      <c r="M64" s="169">
        <v>54</v>
      </c>
      <c r="N64" s="170">
        <v>0.64</v>
      </c>
      <c r="O64" s="170">
        <v>0.64</v>
      </c>
      <c r="P64" s="170">
        <v>0.69</v>
      </c>
      <c r="Q64" s="170">
        <v>0.32</v>
      </c>
      <c r="R64" s="170">
        <v>7.0000000000000007E-2</v>
      </c>
      <c r="S64" s="170">
        <v>0.04</v>
      </c>
      <c r="T64" s="170">
        <v>0.32</v>
      </c>
      <c r="U64" s="170">
        <v>0.02</v>
      </c>
      <c r="V64" s="170">
        <v>3.5</v>
      </c>
    </row>
    <row r="65" spans="1:22" ht="15.75">
      <c r="A65" s="159">
        <v>198804</v>
      </c>
      <c r="B65" s="157">
        <v>1988</v>
      </c>
      <c r="C65" s="158">
        <v>4</v>
      </c>
      <c r="D65" s="156" t="s">
        <v>2</v>
      </c>
      <c r="E65" s="159">
        <v>176</v>
      </c>
      <c r="F65" s="159">
        <v>7020</v>
      </c>
      <c r="G65" s="159" t="s">
        <v>1080</v>
      </c>
      <c r="H65" s="159" t="s">
        <v>1081</v>
      </c>
      <c r="I65" s="159" t="s">
        <v>76</v>
      </c>
      <c r="J65" s="159" t="s">
        <v>1266</v>
      </c>
      <c r="K65" s="169">
        <v>34</v>
      </c>
      <c r="L65" s="169">
        <v>4.3</v>
      </c>
      <c r="M65" s="169">
        <v>50</v>
      </c>
      <c r="N65" s="170">
        <v>0.8</v>
      </c>
      <c r="O65" s="170">
        <v>0.67</v>
      </c>
      <c r="P65" s="170">
        <v>1.53</v>
      </c>
      <c r="Q65" s="170">
        <v>0.85</v>
      </c>
      <c r="R65" s="170">
        <v>0.32</v>
      </c>
      <c r="S65" s="170">
        <v>0.1</v>
      </c>
      <c r="T65" s="170">
        <v>0.41</v>
      </c>
      <c r="U65" s="170">
        <v>0.25</v>
      </c>
      <c r="V65" s="170">
        <v>4.2</v>
      </c>
    </row>
    <row r="66" spans="1:22" ht="15.75">
      <c r="A66" s="159">
        <v>198805</v>
      </c>
      <c r="B66" s="157">
        <v>1988</v>
      </c>
      <c r="C66" s="158">
        <v>5</v>
      </c>
      <c r="D66" s="156" t="s">
        <v>2</v>
      </c>
      <c r="E66" s="159">
        <v>176</v>
      </c>
      <c r="F66" s="159">
        <v>7020</v>
      </c>
      <c r="G66" s="159" t="s">
        <v>1080</v>
      </c>
      <c r="H66" s="159" t="s">
        <v>1081</v>
      </c>
      <c r="I66" s="159" t="s">
        <v>76</v>
      </c>
      <c r="J66" s="159" t="s">
        <v>1266</v>
      </c>
      <c r="K66" s="169">
        <v>46</v>
      </c>
      <c r="L66" s="169">
        <v>4.5</v>
      </c>
      <c r="M66" s="169">
        <v>32</v>
      </c>
      <c r="N66" s="170">
        <v>0.26</v>
      </c>
      <c r="O66" s="170">
        <v>0.48</v>
      </c>
      <c r="P66" s="170">
        <v>0.72</v>
      </c>
      <c r="Q66" s="170">
        <v>0.46</v>
      </c>
      <c r="R66" s="170">
        <v>0.12</v>
      </c>
      <c r="S66" s="170">
        <v>0.04</v>
      </c>
      <c r="T66" s="170">
        <v>0.13</v>
      </c>
      <c r="U66" s="170">
        <v>0.21</v>
      </c>
      <c r="V66" s="170">
        <v>2.6</v>
      </c>
    </row>
    <row r="67" spans="1:22" ht="15.75">
      <c r="A67" s="159">
        <v>198806</v>
      </c>
      <c r="B67" s="157">
        <v>1988</v>
      </c>
      <c r="C67" s="158">
        <v>6</v>
      </c>
      <c r="D67" s="156" t="s">
        <v>2</v>
      </c>
      <c r="E67" s="159">
        <v>176</v>
      </c>
      <c r="F67" s="159">
        <v>7020</v>
      </c>
      <c r="G67" s="159" t="s">
        <v>1080</v>
      </c>
      <c r="H67" s="159" t="s">
        <v>1081</v>
      </c>
      <c r="I67" s="159" t="s">
        <v>76</v>
      </c>
      <c r="J67" s="159" t="s">
        <v>1266</v>
      </c>
      <c r="K67" s="169">
        <v>128</v>
      </c>
      <c r="L67" s="169">
        <v>4.4000000000000004</v>
      </c>
      <c r="M67" s="169">
        <v>40</v>
      </c>
      <c r="N67" s="170">
        <v>0.12</v>
      </c>
      <c r="O67" s="170">
        <v>0.39</v>
      </c>
      <c r="P67" s="170">
        <v>0.96</v>
      </c>
      <c r="Q67" s="170">
        <v>0.45</v>
      </c>
      <c r="R67" s="170">
        <v>0.13</v>
      </c>
      <c r="S67" s="170">
        <v>0.03</v>
      </c>
      <c r="T67" s="170">
        <v>7.0000000000000007E-2</v>
      </c>
      <c r="U67" s="170">
        <v>7.0000000000000007E-2</v>
      </c>
      <c r="V67" s="170">
        <v>2.6</v>
      </c>
    </row>
    <row r="68" spans="1:22" ht="15.75">
      <c r="A68" s="159">
        <v>198807</v>
      </c>
      <c r="B68" s="157">
        <v>1988</v>
      </c>
      <c r="C68" s="158">
        <v>7</v>
      </c>
      <c r="D68" s="156" t="s">
        <v>2</v>
      </c>
      <c r="E68" s="159">
        <v>176</v>
      </c>
      <c r="F68" s="159">
        <v>7020</v>
      </c>
      <c r="G68" s="159" t="s">
        <v>1080</v>
      </c>
      <c r="H68" s="159" t="s">
        <v>1081</v>
      </c>
      <c r="I68" s="159" t="s">
        <v>76</v>
      </c>
      <c r="J68" s="159" t="s">
        <v>1266</v>
      </c>
      <c r="K68" s="169">
        <v>130</v>
      </c>
      <c r="L68" s="169">
        <v>4.3</v>
      </c>
      <c r="M68" s="169">
        <v>48</v>
      </c>
      <c r="N68" s="170">
        <v>0.36</v>
      </c>
      <c r="O68" s="170">
        <v>0.39</v>
      </c>
      <c r="P68" s="170">
        <v>0.95</v>
      </c>
      <c r="Q68" s="170">
        <v>0.35</v>
      </c>
      <c r="R68" s="170">
        <v>0.08</v>
      </c>
      <c r="S68" s="170">
        <v>0.04</v>
      </c>
      <c r="T68" s="170">
        <v>0.22</v>
      </c>
      <c r="U68" s="170">
        <v>0.04</v>
      </c>
      <c r="V68" s="170">
        <v>2.7</v>
      </c>
    </row>
    <row r="69" spans="1:22" ht="15.75">
      <c r="A69" s="159">
        <v>198808</v>
      </c>
      <c r="B69" s="157">
        <v>1988</v>
      </c>
      <c r="C69" s="158">
        <v>8</v>
      </c>
      <c r="D69" s="156" t="s">
        <v>2</v>
      </c>
      <c r="E69" s="159">
        <v>176</v>
      </c>
      <c r="F69" s="159">
        <v>7020</v>
      </c>
      <c r="G69" s="159" t="s">
        <v>1080</v>
      </c>
      <c r="H69" s="159" t="s">
        <v>1081</v>
      </c>
      <c r="I69" s="159" t="s">
        <v>76</v>
      </c>
      <c r="J69" s="159" t="s">
        <v>1266</v>
      </c>
      <c r="K69" s="169">
        <v>116</v>
      </c>
      <c r="L69" s="169">
        <v>4.5</v>
      </c>
      <c r="M69" s="169">
        <v>33</v>
      </c>
      <c r="N69" s="170">
        <v>0.48</v>
      </c>
      <c r="O69" s="170">
        <v>0.34</v>
      </c>
      <c r="P69" s="170">
        <v>0.65</v>
      </c>
      <c r="Q69" s="170">
        <v>0.37</v>
      </c>
      <c r="R69" s="170">
        <v>0.09</v>
      </c>
      <c r="S69" s="170">
        <v>0.05</v>
      </c>
      <c r="T69" s="170">
        <v>0.28999999999999998</v>
      </c>
      <c r="U69" s="170">
        <v>0.05</v>
      </c>
      <c r="V69" s="170">
        <v>2.2999999999999998</v>
      </c>
    </row>
    <row r="70" spans="1:22" ht="15.75">
      <c r="A70" s="159">
        <v>198809</v>
      </c>
      <c r="B70" s="157">
        <v>1988</v>
      </c>
      <c r="C70" s="158">
        <v>9</v>
      </c>
      <c r="D70" s="156" t="s">
        <v>2</v>
      </c>
      <c r="E70" s="159">
        <v>176</v>
      </c>
      <c r="F70" s="159">
        <v>7020</v>
      </c>
      <c r="G70" s="159" t="s">
        <v>1080</v>
      </c>
      <c r="H70" s="159" t="s">
        <v>1081</v>
      </c>
      <c r="I70" s="159" t="s">
        <v>76</v>
      </c>
      <c r="J70" s="159" t="s">
        <v>1266</v>
      </c>
      <c r="K70" s="169">
        <v>106</v>
      </c>
      <c r="L70" s="169">
        <v>4.4000000000000004</v>
      </c>
      <c r="M70" s="169">
        <v>38</v>
      </c>
      <c r="N70" s="170">
        <v>0.92</v>
      </c>
      <c r="O70" s="170">
        <v>0.46</v>
      </c>
      <c r="P70" s="170">
        <v>0.85</v>
      </c>
      <c r="Q70" s="170">
        <v>0.52</v>
      </c>
      <c r="R70" s="170">
        <v>0.12</v>
      </c>
      <c r="S70" s="170">
        <v>0.05</v>
      </c>
      <c r="T70" s="170">
        <v>0.45</v>
      </c>
      <c r="U70" s="170">
        <v>0.05</v>
      </c>
      <c r="V70" s="170">
        <v>3</v>
      </c>
    </row>
    <row r="71" spans="1:22" ht="15.75">
      <c r="A71" s="159">
        <v>198810</v>
      </c>
      <c r="B71" s="157">
        <v>1988</v>
      </c>
      <c r="C71" s="158">
        <v>10</v>
      </c>
      <c r="D71" s="156" t="s">
        <v>2</v>
      </c>
      <c r="E71" s="159">
        <v>176</v>
      </c>
      <c r="F71" s="159">
        <v>7020</v>
      </c>
      <c r="G71" s="159" t="s">
        <v>1080</v>
      </c>
      <c r="H71" s="159" t="s">
        <v>1081</v>
      </c>
      <c r="I71" s="159" t="s">
        <v>76</v>
      </c>
      <c r="J71" s="159" t="s">
        <v>1266</v>
      </c>
      <c r="K71" s="169">
        <v>80</v>
      </c>
      <c r="L71" s="169">
        <v>4.4000000000000004</v>
      </c>
      <c r="M71" s="169">
        <v>40</v>
      </c>
      <c r="N71" s="170">
        <v>1.39</v>
      </c>
      <c r="O71" s="170">
        <v>0.45</v>
      </c>
      <c r="P71" s="170">
        <v>0.86</v>
      </c>
      <c r="Q71" s="170">
        <v>0.41</v>
      </c>
      <c r="R71" s="170">
        <v>0.2</v>
      </c>
      <c r="S71" s="170">
        <v>0.1</v>
      </c>
      <c r="T71" s="170">
        <v>0.72</v>
      </c>
      <c r="U71" s="170">
        <v>0.12</v>
      </c>
      <c r="V71" s="170">
        <v>2.9</v>
      </c>
    </row>
    <row r="72" spans="1:22" ht="15.75">
      <c r="A72" s="159">
        <v>198811</v>
      </c>
      <c r="B72" s="157">
        <v>1988</v>
      </c>
      <c r="C72" s="158">
        <v>11</v>
      </c>
      <c r="D72" s="156" t="s">
        <v>2</v>
      </c>
      <c r="E72" s="159">
        <v>176</v>
      </c>
      <c r="F72" s="159">
        <v>7020</v>
      </c>
      <c r="G72" s="159" t="s">
        <v>1080</v>
      </c>
      <c r="H72" s="159" t="s">
        <v>1081</v>
      </c>
      <c r="I72" s="159" t="s">
        <v>76</v>
      </c>
      <c r="J72" s="159" t="s">
        <v>1266</v>
      </c>
      <c r="K72" s="169">
        <v>34</v>
      </c>
      <c r="L72" s="169">
        <v>4.5</v>
      </c>
      <c r="M72" s="169">
        <v>30</v>
      </c>
      <c r="N72" s="170">
        <v>1</v>
      </c>
      <c r="O72" s="170">
        <v>0.42</v>
      </c>
      <c r="P72" s="170">
        <v>0.51</v>
      </c>
      <c r="Q72" s="170">
        <v>0.3</v>
      </c>
      <c r="R72" s="170">
        <v>7.0000000000000007E-2</v>
      </c>
      <c r="S72" s="170">
        <v>7.0000000000000007E-2</v>
      </c>
      <c r="T72" s="170">
        <v>0.51</v>
      </c>
      <c r="U72" s="170">
        <v>0.16</v>
      </c>
      <c r="V72" s="170">
        <v>2.2000000000000002</v>
      </c>
    </row>
    <row r="73" spans="1:22" ht="15.75">
      <c r="A73" s="159">
        <v>198812</v>
      </c>
      <c r="B73" s="157">
        <v>1988</v>
      </c>
      <c r="C73" s="158">
        <v>12</v>
      </c>
      <c r="D73" s="156" t="s">
        <v>2</v>
      </c>
      <c r="E73" s="159">
        <v>176</v>
      </c>
      <c r="F73" s="159">
        <v>7020</v>
      </c>
      <c r="G73" s="159" t="s">
        <v>1080</v>
      </c>
      <c r="H73" s="159" t="s">
        <v>1081</v>
      </c>
      <c r="I73" s="159" t="s">
        <v>76</v>
      </c>
      <c r="J73" s="159" t="s">
        <v>1266</v>
      </c>
      <c r="K73" s="169">
        <v>51</v>
      </c>
      <c r="L73" s="169">
        <v>4.4000000000000004</v>
      </c>
      <c r="M73" s="169">
        <v>39</v>
      </c>
      <c r="N73" s="170">
        <v>1.57</v>
      </c>
      <c r="O73" s="170">
        <v>0.33</v>
      </c>
      <c r="P73" s="170">
        <v>0.66</v>
      </c>
      <c r="Q73" s="170">
        <v>0.26</v>
      </c>
      <c r="R73" s="170">
        <v>7.0000000000000007E-2</v>
      </c>
      <c r="S73" s="170">
        <v>0.11</v>
      </c>
      <c r="T73" s="170">
        <v>0.85</v>
      </c>
      <c r="U73" s="170">
        <v>0.09</v>
      </c>
      <c r="V73" s="170">
        <v>2.8</v>
      </c>
    </row>
    <row r="74" spans="1:22" ht="15.75">
      <c r="A74" s="159">
        <v>198901</v>
      </c>
      <c r="B74" s="157">
        <v>1989</v>
      </c>
      <c r="C74" s="158">
        <v>1</v>
      </c>
      <c r="D74" s="156" t="s">
        <v>2</v>
      </c>
      <c r="E74" s="159">
        <v>176</v>
      </c>
      <c r="F74" s="159">
        <v>7020</v>
      </c>
      <c r="G74" s="159" t="s">
        <v>1080</v>
      </c>
      <c r="H74" s="159" t="s">
        <v>1081</v>
      </c>
      <c r="I74" s="159" t="s">
        <v>76</v>
      </c>
      <c r="J74" s="159" t="s">
        <v>1266</v>
      </c>
      <c r="K74" s="169">
        <v>15</v>
      </c>
      <c r="L74" s="169">
        <v>4.2</v>
      </c>
      <c r="M74" s="169">
        <v>65</v>
      </c>
      <c r="N74" s="170">
        <v>3.88</v>
      </c>
      <c r="O74" s="170">
        <v>0.91</v>
      </c>
      <c r="P74" s="170">
        <v>1.65</v>
      </c>
      <c r="Q74" s="170">
        <v>1.1000000000000001</v>
      </c>
      <c r="R74" s="170">
        <v>0.24</v>
      </c>
      <c r="S74" s="170">
        <v>0.28000000000000003</v>
      </c>
      <c r="T74" s="170">
        <v>2.29</v>
      </c>
      <c r="U74" s="170">
        <v>0.3</v>
      </c>
      <c r="V74" s="170">
        <v>5.9</v>
      </c>
    </row>
    <row r="75" spans="1:22" ht="15.75">
      <c r="A75" s="159">
        <v>198902</v>
      </c>
      <c r="B75" s="157">
        <v>1989</v>
      </c>
      <c r="C75" s="158">
        <v>2</v>
      </c>
      <c r="D75" s="156" t="s">
        <v>2</v>
      </c>
      <c r="E75" s="159">
        <v>176</v>
      </c>
      <c r="F75" s="159">
        <v>7020</v>
      </c>
      <c r="G75" s="159" t="s">
        <v>1080</v>
      </c>
      <c r="H75" s="159" t="s">
        <v>1081</v>
      </c>
      <c r="I75" s="159" t="s">
        <v>76</v>
      </c>
      <c r="J75" s="159" t="s">
        <v>1266</v>
      </c>
      <c r="K75" s="169">
        <v>63</v>
      </c>
      <c r="L75" s="169">
        <v>4.2</v>
      </c>
      <c r="M75" s="169">
        <v>71</v>
      </c>
      <c r="N75" s="170">
        <v>2.2000000000000002</v>
      </c>
      <c r="O75" s="170">
        <v>0.83</v>
      </c>
      <c r="P75" s="170">
        <v>1.24</v>
      </c>
      <c r="Q75" s="170">
        <v>0.91</v>
      </c>
      <c r="R75" s="170">
        <v>0.13</v>
      </c>
      <c r="S75" s="170">
        <v>0.14000000000000001</v>
      </c>
      <c r="T75" s="170">
        <v>1.18</v>
      </c>
      <c r="U75" s="170">
        <v>0.08</v>
      </c>
      <c r="V75" s="170">
        <v>4.8</v>
      </c>
    </row>
    <row r="76" spans="1:22" ht="15.75">
      <c r="A76" s="159">
        <v>198903</v>
      </c>
      <c r="B76" s="157">
        <v>1989</v>
      </c>
      <c r="C76" s="158">
        <v>3</v>
      </c>
      <c r="D76" s="156" t="s">
        <v>2</v>
      </c>
      <c r="E76" s="159">
        <v>176</v>
      </c>
      <c r="F76" s="159">
        <v>7020</v>
      </c>
      <c r="G76" s="159" t="s">
        <v>1080</v>
      </c>
      <c r="H76" s="159" t="s">
        <v>1081</v>
      </c>
      <c r="I76" s="159" t="s">
        <v>76</v>
      </c>
      <c r="J76" s="159" t="s">
        <v>1266</v>
      </c>
      <c r="K76" s="169">
        <v>60</v>
      </c>
      <c r="L76" s="169">
        <v>4.3</v>
      </c>
      <c r="M76" s="169">
        <v>46</v>
      </c>
      <c r="N76" s="170">
        <v>1.81</v>
      </c>
      <c r="O76" s="170">
        <v>0.66</v>
      </c>
      <c r="P76" s="170">
        <v>1</v>
      </c>
      <c r="Q76" s="170">
        <v>0.76</v>
      </c>
      <c r="R76" s="170">
        <v>0.11</v>
      </c>
      <c r="S76" s="170">
        <v>0.13</v>
      </c>
      <c r="T76" s="170">
        <v>1.02</v>
      </c>
      <c r="U76" s="170">
        <v>0.11</v>
      </c>
      <c r="V76" s="170">
        <v>3.6</v>
      </c>
    </row>
    <row r="77" spans="1:22" ht="15.75">
      <c r="A77" s="159">
        <v>198904</v>
      </c>
      <c r="B77" s="157">
        <v>1989</v>
      </c>
      <c r="C77" s="158">
        <v>4</v>
      </c>
      <c r="D77" s="156" t="s">
        <v>2</v>
      </c>
      <c r="E77" s="159">
        <v>176</v>
      </c>
      <c r="F77" s="159">
        <v>7020</v>
      </c>
      <c r="G77" s="159" t="s">
        <v>1080</v>
      </c>
      <c r="H77" s="159" t="s">
        <v>1081</v>
      </c>
      <c r="I77" s="159" t="s">
        <v>76</v>
      </c>
      <c r="J77" s="159" t="s">
        <v>1266</v>
      </c>
      <c r="K77" s="169">
        <v>13</v>
      </c>
      <c r="L77" s="169">
        <v>4.0999999999999996</v>
      </c>
      <c r="M77" s="169">
        <v>76</v>
      </c>
      <c r="N77" s="170">
        <v>1.32</v>
      </c>
      <c r="O77" s="170">
        <v>1.56</v>
      </c>
      <c r="P77" s="170">
        <v>3.3</v>
      </c>
      <c r="Q77" s="170">
        <v>1.78</v>
      </c>
      <c r="R77" s="170">
        <v>1.71</v>
      </c>
      <c r="S77" s="170">
        <v>0.2</v>
      </c>
      <c r="T77" s="170">
        <v>0.47</v>
      </c>
      <c r="U77" s="170">
        <v>0.23</v>
      </c>
      <c r="V77" s="170">
        <v>7.4</v>
      </c>
    </row>
    <row r="78" spans="1:22" ht="15.75">
      <c r="A78" s="159">
        <v>198905</v>
      </c>
      <c r="B78" s="157">
        <v>1989</v>
      </c>
      <c r="C78" s="158">
        <v>5</v>
      </c>
      <c r="D78" s="156" t="s">
        <v>2</v>
      </c>
      <c r="E78" s="159">
        <v>176</v>
      </c>
      <c r="F78" s="159">
        <v>7020</v>
      </c>
      <c r="G78" s="159" t="s">
        <v>1080</v>
      </c>
      <c r="H78" s="159" t="s">
        <v>1081</v>
      </c>
      <c r="I78" s="159" t="s">
        <v>76</v>
      </c>
      <c r="J78" s="159" t="s">
        <v>1266</v>
      </c>
      <c r="K78" s="169"/>
      <c r="L78" s="169"/>
      <c r="M78" s="169"/>
      <c r="N78" s="170"/>
      <c r="O78" s="170"/>
      <c r="P78" s="170"/>
      <c r="Q78" s="170"/>
      <c r="R78" s="170"/>
      <c r="S78" s="170"/>
      <c r="T78" s="170"/>
      <c r="U78" s="170"/>
      <c r="V78" s="170"/>
    </row>
    <row r="79" spans="1:22" ht="15.75">
      <c r="A79" s="159">
        <v>198906</v>
      </c>
      <c r="B79" s="157">
        <v>1989</v>
      </c>
      <c r="C79" s="158">
        <v>6</v>
      </c>
      <c r="D79" s="156" t="s">
        <v>2</v>
      </c>
      <c r="E79" s="159">
        <v>176</v>
      </c>
      <c r="F79" s="159">
        <v>7020</v>
      </c>
      <c r="G79" s="159" t="s">
        <v>1080</v>
      </c>
      <c r="H79" s="159" t="s">
        <v>1081</v>
      </c>
      <c r="I79" s="159" t="s">
        <v>76</v>
      </c>
      <c r="J79" s="159" t="s">
        <v>1266</v>
      </c>
      <c r="K79" s="169">
        <v>24</v>
      </c>
      <c r="L79" s="169">
        <v>4</v>
      </c>
      <c r="M79" s="169">
        <v>96</v>
      </c>
      <c r="N79" s="170">
        <v>0.39</v>
      </c>
      <c r="O79" s="170">
        <v>1.01</v>
      </c>
      <c r="P79" s="170">
        <v>2.2999999999999998</v>
      </c>
      <c r="Q79" s="170">
        <v>1.4</v>
      </c>
      <c r="R79" s="170">
        <v>0.25</v>
      </c>
      <c r="S79" s="170">
        <v>0.08</v>
      </c>
      <c r="T79" s="170">
        <v>0.18</v>
      </c>
      <c r="U79" s="170">
        <v>0.18</v>
      </c>
      <c r="V79" s="170">
        <v>5.3</v>
      </c>
    </row>
    <row r="80" spans="1:22" ht="15.75">
      <c r="A80" s="159">
        <v>198907</v>
      </c>
      <c r="B80" s="157">
        <v>1989</v>
      </c>
      <c r="C80" s="158">
        <v>7</v>
      </c>
      <c r="D80" s="156" t="s">
        <v>2</v>
      </c>
      <c r="E80" s="159">
        <v>176</v>
      </c>
      <c r="F80" s="159">
        <v>7020</v>
      </c>
      <c r="G80" s="159" t="s">
        <v>1080</v>
      </c>
      <c r="H80" s="159" t="s">
        <v>1081</v>
      </c>
      <c r="I80" s="159" t="s">
        <v>76</v>
      </c>
      <c r="J80" s="159" t="s">
        <v>1266</v>
      </c>
      <c r="K80" s="169">
        <v>83</v>
      </c>
      <c r="L80" s="169">
        <v>4.3</v>
      </c>
      <c r="M80" s="169">
        <v>50</v>
      </c>
      <c r="N80" s="170">
        <v>0.37</v>
      </c>
      <c r="O80" s="170">
        <v>0.47</v>
      </c>
      <c r="P80" s="170">
        <v>1.26</v>
      </c>
      <c r="Q80" s="170">
        <v>0.59</v>
      </c>
      <c r="R80" s="170">
        <v>0.2</v>
      </c>
      <c r="S80" s="170">
        <v>0.05</v>
      </c>
      <c r="T80" s="170">
        <v>0.17</v>
      </c>
      <c r="U80" s="170">
        <v>0.17</v>
      </c>
      <c r="V80" s="170">
        <v>3.2</v>
      </c>
    </row>
    <row r="81" spans="1:22" ht="15.75">
      <c r="A81" s="159">
        <v>198908</v>
      </c>
      <c r="B81" s="157">
        <v>1989</v>
      </c>
      <c r="C81" s="158">
        <v>8</v>
      </c>
      <c r="D81" s="156" t="s">
        <v>2</v>
      </c>
      <c r="E81" s="159">
        <v>176</v>
      </c>
      <c r="F81" s="159">
        <v>7020</v>
      </c>
      <c r="G81" s="159" t="s">
        <v>1080</v>
      </c>
      <c r="H81" s="159" t="s">
        <v>1081</v>
      </c>
      <c r="I81" s="159" t="s">
        <v>76</v>
      </c>
      <c r="J81" s="159" t="s">
        <v>1266</v>
      </c>
      <c r="K81" s="169">
        <v>104</v>
      </c>
      <c r="L81" s="169">
        <v>4.4000000000000004</v>
      </c>
      <c r="M81" s="169">
        <v>42</v>
      </c>
      <c r="N81" s="170">
        <v>0.74</v>
      </c>
      <c r="O81" s="170">
        <v>0.53</v>
      </c>
      <c r="P81" s="170">
        <v>1.0900000000000001</v>
      </c>
      <c r="Q81" s="170">
        <v>0.57999999999999996</v>
      </c>
      <c r="R81" s="170">
        <v>0.18</v>
      </c>
      <c r="S81" s="170">
        <v>7.0000000000000007E-2</v>
      </c>
      <c r="T81" s="170">
        <v>0.37</v>
      </c>
      <c r="U81" s="170">
        <v>0.13</v>
      </c>
      <c r="V81" s="170">
        <v>3.4</v>
      </c>
    </row>
    <row r="82" spans="1:22" ht="15.75">
      <c r="A82" s="159">
        <v>198909</v>
      </c>
      <c r="B82" s="157">
        <v>1989</v>
      </c>
      <c r="C82" s="158">
        <v>9</v>
      </c>
      <c r="D82" s="156" t="s">
        <v>2</v>
      </c>
      <c r="E82" s="159">
        <v>176</v>
      </c>
      <c r="F82" s="159">
        <v>7020</v>
      </c>
      <c r="G82" s="159" t="s">
        <v>1080</v>
      </c>
      <c r="H82" s="159" t="s">
        <v>1081</v>
      </c>
      <c r="I82" s="159" t="s">
        <v>76</v>
      </c>
      <c r="J82" s="159" t="s">
        <v>1266</v>
      </c>
      <c r="K82" s="169">
        <v>35</v>
      </c>
      <c r="L82" s="169">
        <v>4.3</v>
      </c>
      <c r="M82" s="169">
        <v>55</v>
      </c>
      <c r="N82" s="170">
        <v>0.89</v>
      </c>
      <c r="O82" s="170">
        <v>0.53</v>
      </c>
      <c r="P82" s="170">
        <v>1.06</v>
      </c>
      <c r="Q82" s="170">
        <v>0.56000000000000005</v>
      </c>
      <c r="R82" s="170">
        <v>0.16</v>
      </c>
      <c r="S82" s="170">
        <v>7.0000000000000007E-2</v>
      </c>
      <c r="T82" s="170">
        <v>0.4</v>
      </c>
      <c r="U82" s="170">
        <v>0.25</v>
      </c>
      <c r="V82" s="170">
        <v>3.6</v>
      </c>
    </row>
    <row r="83" spans="1:22" ht="15.75">
      <c r="A83" s="159">
        <v>198910</v>
      </c>
      <c r="B83" s="157">
        <v>1989</v>
      </c>
      <c r="C83" s="158">
        <v>10</v>
      </c>
      <c r="D83" s="156" t="s">
        <v>2</v>
      </c>
      <c r="E83" s="159">
        <v>176</v>
      </c>
      <c r="F83" s="159">
        <v>7020</v>
      </c>
      <c r="G83" s="159" t="s">
        <v>1080</v>
      </c>
      <c r="H83" s="159" t="s">
        <v>1081</v>
      </c>
      <c r="I83" s="159" t="s">
        <v>76</v>
      </c>
      <c r="J83" s="159" t="s">
        <v>1266</v>
      </c>
      <c r="K83" s="169">
        <v>119</v>
      </c>
      <c r="L83" s="169">
        <v>4.5999999999999996</v>
      </c>
      <c r="M83" s="169">
        <v>28</v>
      </c>
      <c r="N83" s="170">
        <v>0.93</v>
      </c>
      <c r="O83" s="170">
        <v>0.37</v>
      </c>
      <c r="P83" s="170">
        <v>0.63</v>
      </c>
      <c r="Q83" s="170">
        <v>0.25</v>
      </c>
      <c r="R83" s="170">
        <v>0.23</v>
      </c>
      <c r="S83" s="170">
        <v>0.09</v>
      </c>
      <c r="T83" s="170">
        <v>0.42</v>
      </c>
      <c r="U83" s="170">
        <v>0.19</v>
      </c>
      <c r="V83" s="170">
        <v>2</v>
      </c>
    </row>
    <row r="84" spans="1:22" ht="15.75">
      <c r="A84" s="159">
        <v>198911</v>
      </c>
      <c r="B84" s="157">
        <v>1989</v>
      </c>
      <c r="C84" s="158">
        <v>11</v>
      </c>
      <c r="D84" s="156" t="s">
        <v>2</v>
      </c>
      <c r="E84" s="159">
        <v>176</v>
      </c>
      <c r="F84" s="159">
        <v>7020</v>
      </c>
      <c r="G84" s="159" t="s">
        <v>1080</v>
      </c>
      <c r="H84" s="159" t="s">
        <v>1081</v>
      </c>
      <c r="I84" s="159" t="s">
        <v>76</v>
      </c>
      <c r="J84" s="159" t="s">
        <v>1266</v>
      </c>
      <c r="K84" s="169">
        <v>41</v>
      </c>
      <c r="L84" s="169">
        <v>4.0999999999999996</v>
      </c>
      <c r="M84" s="169">
        <v>85</v>
      </c>
      <c r="N84" s="170">
        <v>1.22</v>
      </c>
      <c r="O84" s="170">
        <v>1.05</v>
      </c>
      <c r="P84" s="170">
        <v>1.58</v>
      </c>
      <c r="Q84" s="170">
        <v>0.86</v>
      </c>
      <c r="R84" s="170">
        <v>0.19</v>
      </c>
      <c r="S84" s="170">
        <v>0.09</v>
      </c>
      <c r="T84" s="170">
        <v>0.54</v>
      </c>
      <c r="U84" s="170">
        <v>0.11</v>
      </c>
      <c r="V84" s="170">
        <v>5.5</v>
      </c>
    </row>
    <row r="85" spans="1:22" ht="15.75">
      <c r="A85" s="159">
        <v>198912</v>
      </c>
      <c r="B85" s="157">
        <v>1989</v>
      </c>
      <c r="C85" s="158">
        <v>12</v>
      </c>
      <c r="D85" s="156" t="s">
        <v>2</v>
      </c>
      <c r="E85" s="159">
        <v>176</v>
      </c>
      <c r="F85" s="159">
        <v>7020</v>
      </c>
      <c r="G85" s="159" t="s">
        <v>1080</v>
      </c>
      <c r="H85" s="159" t="s">
        <v>1081</v>
      </c>
      <c r="I85" s="159" t="s">
        <v>76</v>
      </c>
      <c r="J85" s="159" t="s">
        <v>1266</v>
      </c>
      <c r="K85" s="169">
        <v>60</v>
      </c>
      <c r="L85" s="169">
        <v>4.4000000000000004</v>
      </c>
      <c r="M85" s="169">
        <v>42</v>
      </c>
      <c r="N85" s="170">
        <v>1.25</v>
      </c>
      <c r="O85" s="170">
        <v>0.41</v>
      </c>
      <c r="P85" s="170">
        <v>0.66</v>
      </c>
      <c r="Q85" s="170">
        <v>0.26</v>
      </c>
      <c r="R85" s="170">
        <v>0.08</v>
      </c>
      <c r="S85" s="170">
        <v>0.09</v>
      </c>
      <c r="T85" s="170">
        <v>0.67</v>
      </c>
      <c r="U85" s="170">
        <v>0.06</v>
      </c>
      <c r="V85" s="170">
        <v>2.6</v>
      </c>
    </row>
    <row r="86" spans="1:22" ht="15.75">
      <c r="A86" s="159">
        <v>199001</v>
      </c>
      <c r="B86" s="157">
        <v>1990</v>
      </c>
      <c r="C86" s="158">
        <v>1</v>
      </c>
      <c r="D86" s="156" t="s">
        <v>2</v>
      </c>
      <c r="E86" s="159">
        <v>176</v>
      </c>
      <c r="F86" s="159">
        <v>7020</v>
      </c>
      <c r="G86" s="159" t="s">
        <v>1080</v>
      </c>
      <c r="H86" s="159" t="s">
        <v>1081</v>
      </c>
      <c r="I86" s="159" t="s">
        <v>76</v>
      </c>
      <c r="J86" s="159" t="s">
        <v>1266</v>
      </c>
      <c r="K86" s="169">
        <v>91</v>
      </c>
      <c r="L86" s="169">
        <v>4.4000000000000004</v>
      </c>
      <c r="M86" s="169">
        <v>39</v>
      </c>
      <c r="N86" s="170">
        <v>2.76</v>
      </c>
      <c r="O86" s="170">
        <v>0.38</v>
      </c>
      <c r="P86" s="170">
        <v>0.69</v>
      </c>
      <c r="Q86" s="170">
        <v>0.28999999999999998</v>
      </c>
      <c r="R86" s="170">
        <v>0.12</v>
      </c>
      <c r="S86" s="170">
        <v>0.21</v>
      </c>
      <c r="T86" s="170">
        <v>1.69</v>
      </c>
      <c r="U86" s="170">
        <v>0.13</v>
      </c>
      <c r="V86" s="170">
        <v>3.3</v>
      </c>
    </row>
    <row r="87" spans="1:22" ht="15.75">
      <c r="A87" s="159">
        <v>199002</v>
      </c>
      <c r="B87" s="157">
        <v>1990</v>
      </c>
      <c r="C87" s="158">
        <v>2</v>
      </c>
      <c r="D87" s="156" t="s">
        <v>2</v>
      </c>
      <c r="E87" s="159">
        <v>176</v>
      </c>
      <c r="F87" s="159">
        <v>7020</v>
      </c>
      <c r="G87" s="159" t="s">
        <v>1080</v>
      </c>
      <c r="H87" s="159" t="s">
        <v>1081</v>
      </c>
      <c r="I87" s="159" t="s">
        <v>76</v>
      </c>
      <c r="J87" s="159" t="s">
        <v>1266</v>
      </c>
      <c r="K87" s="169">
        <v>105</v>
      </c>
      <c r="L87" s="169">
        <v>4.4000000000000004</v>
      </c>
      <c r="M87" s="169">
        <v>43</v>
      </c>
      <c r="N87" s="170">
        <v>2.31</v>
      </c>
      <c r="O87" s="170">
        <v>0.51</v>
      </c>
      <c r="P87" s="170">
        <v>0.74</v>
      </c>
      <c r="Q87" s="170">
        <v>0.41</v>
      </c>
      <c r="R87" s="170">
        <v>0.1</v>
      </c>
      <c r="S87" s="170">
        <v>0.14000000000000001</v>
      </c>
      <c r="T87" s="170">
        <v>1.1599999999999999</v>
      </c>
      <c r="U87" s="170">
        <v>0.04</v>
      </c>
      <c r="V87" s="170">
        <v>3.1</v>
      </c>
    </row>
    <row r="88" spans="1:22" ht="15.75">
      <c r="A88" s="159">
        <v>199003</v>
      </c>
      <c r="B88" s="157">
        <v>1990</v>
      </c>
      <c r="C88" s="158">
        <v>3</v>
      </c>
      <c r="D88" s="156" t="s">
        <v>2</v>
      </c>
      <c r="E88" s="159">
        <v>176</v>
      </c>
      <c r="F88" s="159">
        <v>7020</v>
      </c>
      <c r="G88" s="159" t="s">
        <v>1080</v>
      </c>
      <c r="H88" s="159" t="s">
        <v>1081</v>
      </c>
      <c r="I88" s="159" t="s">
        <v>76</v>
      </c>
      <c r="J88" s="159" t="s">
        <v>1266</v>
      </c>
      <c r="K88" s="169">
        <v>35</v>
      </c>
      <c r="L88" s="169">
        <v>4.5999999999999996</v>
      </c>
      <c r="M88" s="169">
        <v>28</v>
      </c>
      <c r="N88" s="170">
        <v>4.93</v>
      </c>
      <c r="O88" s="170">
        <v>0.56999999999999995</v>
      </c>
      <c r="P88" s="170">
        <v>1.23</v>
      </c>
      <c r="Q88" s="170">
        <v>0.98</v>
      </c>
      <c r="R88" s="170">
        <v>0.17</v>
      </c>
      <c r="S88" s="170">
        <v>0.3</v>
      </c>
      <c r="T88" s="170">
        <v>2.42</v>
      </c>
      <c r="U88" s="170">
        <v>0.12</v>
      </c>
      <c r="V88" s="170">
        <v>4.2</v>
      </c>
    </row>
    <row r="89" spans="1:22" ht="15.75">
      <c r="A89" s="159">
        <v>199004</v>
      </c>
      <c r="B89" s="157">
        <v>1990</v>
      </c>
      <c r="C89" s="158">
        <v>4</v>
      </c>
      <c r="D89" s="156" t="s">
        <v>2</v>
      </c>
      <c r="E89" s="159">
        <v>176</v>
      </c>
      <c r="F89" s="159">
        <v>7020</v>
      </c>
      <c r="G89" s="159" t="s">
        <v>1080</v>
      </c>
      <c r="H89" s="159" t="s">
        <v>1081</v>
      </c>
      <c r="I89" s="159" t="s">
        <v>76</v>
      </c>
      <c r="J89" s="159" t="s">
        <v>1266</v>
      </c>
      <c r="K89" s="169">
        <v>21</v>
      </c>
      <c r="L89" s="169">
        <v>4.3</v>
      </c>
      <c r="M89" s="169">
        <v>51</v>
      </c>
      <c r="N89" s="170">
        <v>1.57</v>
      </c>
      <c r="O89" s="170">
        <v>0.88</v>
      </c>
      <c r="P89" s="170">
        <v>1.69</v>
      </c>
      <c r="Q89" s="170">
        <v>1.05</v>
      </c>
      <c r="R89" s="170">
        <v>0.26</v>
      </c>
      <c r="S89" s="170">
        <v>0.16</v>
      </c>
      <c r="T89" s="170">
        <v>0.71</v>
      </c>
      <c r="U89" s="170">
        <v>0.47</v>
      </c>
      <c r="V89" s="170">
        <v>4.3</v>
      </c>
    </row>
    <row r="90" spans="1:22" ht="15.75">
      <c r="A90" s="159">
        <v>199005</v>
      </c>
      <c r="B90" s="157">
        <v>1990</v>
      </c>
      <c r="C90" s="158">
        <v>5</v>
      </c>
      <c r="D90" s="156" t="s">
        <v>2</v>
      </c>
      <c r="E90" s="159">
        <v>176</v>
      </c>
      <c r="F90" s="159">
        <v>7020</v>
      </c>
      <c r="G90" s="159" t="s">
        <v>1080</v>
      </c>
      <c r="H90" s="159" t="s">
        <v>1081</v>
      </c>
      <c r="I90" s="159" t="s">
        <v>76</v>
      </c>
      <c r="J90" s="159" t="s">
        <v>1266</v>
      </c>
      <c r="K90" s="169">
        <v>49</v>
      </c>
      <c r="L90" s="169">
        <v>4.2</v>
      </c>
      <c r="M90" s="169">
        <v>66</v>
      </c>
      <c r="N90" s="170">
        <v>0.59</v>
      </c>
      <c r="O90" s="170">
        <v>0.56000000000000005</v>
      </c>
      <c r="P90" s="170">
        <v>1.87</v>
      </c>
      <c r="Q90" s="170">
        <v>1.01</v>
      </c>
      <c r="R90" s="170">
        <v>0.21</v>
      </c>
      <c r="S90" s="170">
        <v>0.08</v>
      </c>
      <c r="T90" s="170">
        <v>0.28999999999999998</v>
      </c>
      <c r="U90" s="170">
        <v>0.3</v>
      </c>
      <c r="V90" s="170">
        <v>4.5999999999999996</v>
      </c>
    </row>
    <row r="91" spans="1:22" ht="15.75">
      <c r="A91" s="159">
        <v>199006</v>
      </c>
      <c r="B91" s="157">
        <v>1990</v>
      </c>
      <c r="C91" s="158">
        <v>6</v>
      </c>
      <c r="D91" s="156" t="s">
        <v>2</v>
      </c>
      <c r="E91" s="159">
        <v>176</v>
      </c>
      <c r="F91" s="159">
        <v>7020</v>
      </c>
      <c r="G91" s="159" t="s">
        <v>1080</v>
      </c>
      <c r="H91" s="159" t="s">
        <v>1081</v>
      </c>
      <c r="I91" s="159" t="s">
        <v>76</v>
      </c>
      <c r="J91" s="159" t="s">
        <v>1266</v>
      </c>
      <c r="K91" s="169">
        <v>113</v>
      </c>
      <c r="L91" s="169">
        <v>4.2</v>
      </c>
      <c r="M91" s="169">
        <v>69</v>
      </c>
      <c r="N91" s="170">
        <v>0.17</v>
      </c>
      <c r="O91" s="170">
        <v>0.51</v>
      </c>
      <c r="P91" s="170">
        <v>1.54</v>
      </c>
      <c r="Q91" s="170">
        <v>0.78</v>
      </c>
      <c r="R91" s="170">
        <v>0.16</v>
      </c>
      <c r="S91" s="170">
        <v>0.03</v>
      </c>
      <c r="T91" s="170">
        <v>0.16</v>
      </c>
      <c r="U91" s="170">
        <v>0.09</v>
      </c>
      <c r="V91" s="170">
        <v>3.8</v>
      </c>
    </row>
    <row r="92" spans="1:22" ht="15.75">
      <c r="A92" s="159">
        <v>199007</v>
      </c>
      <c r="B92" s="157">
        <v>1990</v>
      </c>
      <c r="C92" s="158">
        <v>7</v>
      </c>
      <c r="D92" s="156" t="s">
        <v>2</v>
      </c>
      <c r="E92" s="159">
        <v>176</v>
      </c>
      <c r="F92" s="159">
        <v>7020</v>
      </c>
      <c r="G92" s="159" t="s">
        <v>1080</v>
      </c>
      <c r="H92" s="159" t="s">
        <v>1081</v>
      </c>
      <c r="I92" s="159" t="s">
        <v>76</v>
      </c>
      <c r="J92" s="159" t="s">
        <v>1266</v>
      </c>
      <c r="K92" s="169">
        <v>55</v>
      </c>
      <c r="L92" s="169">
        <v>4.5</v>
      </c>
      <c r="M92" s="169">
        <v>33</v>
      </c>
      <c r="N92" s="170">
        <v>0.52</v>
      </c>
      <c r="O92" s="170">
        <v>0.26</v>
      </c>
      <c r="P92" s="170">
        <v>0.63</v>
      </c>
      <c r="Q92" s="170">
        <v>0.26</v>
      </c>
      <c r="R92" s="170">
        <v>0.08</v>
      </c>
      <c r="S92" s="170">
        <v>0.04</v>
      </c>
      <c r="T92" s="170">
        <v>0.28999999999999998</v>
      </c>
      <c r="U92" s="170">
        <v>0.02</v>
      </c>
      <c r="V92" s="170">
        <v>2</v>
      </c>
    </row>
    <row r="93" spans="1:22" ht="15.75">
      <c r="A93" s="159">
        <v>199008</v>
      </c>
      <c r="B93" s="157">
        <v>1990</v>
      </c>
      <c r="C93" s="158">
        <v>8</v>
      </c>
      <c r="D93" s="156" t="s">
        <v>2</v>
      </c>
      <c r="E93" s="159">
        <v>176</v>
      </c>
      <c r="F93" s="159">
        <v>7020</v>
      </c>
      <c r="G93" s="159" t="s">
        <v>1080</v>
      </c>
      <c r="H93" s="159" t="s">
        <v>1081</v>
      </c>
      <c r="I93" s="159" t="s">
        <v>76</v>
      </c>
      <c r="J93" s="159" t="s">
        <v>1266</v>
      </c>
      <c r="K93" s="169">
        <v>62</v>
      </c>
      <c r="L93" s="169">
        <v>4.4000000000000004</v>
      </c>
      <c r="M93" s="169">
        <v>38</v>
      </c>
      <c r="N93" s="170">
        <v>0.41</v>
      </c>
      <c r="O93" s="170">
        <v>0.43</v>
      </c>
      <c r="P93" s="170">
        <v>0.83</v>
      </c>
      <c r="Q93" s="170">
        <v>0.62</v>
      </c>
      <c r="R93" s="170">
        <v>0.13</v>
      </c>
      <c r="S93" s="170">
        <v>0.04</v>
      </c>
      <c r="T93" s="170">
        <v>0.2</v>
      </c>
      <c r="U93" s="170">
        <v>0.11</v>
      </c>
      <c r="V93" s="170">
        <v>2.4</v>
      </c>
    </row>
    <row r="94" spans="1:22" ht="15.75">
      <c r="A94" s="159">
        <v>199009</v>
      </c>
      <c r="B94" s="157">
        <v>1990</v>
      </c>
      <c r="C94" s="158">
        <v>9</v>
      </c>
      <c r="D94" s="156" t="s">
        <v>2</v>
      </c>
      <c r="E94" s="159">
        <v>176</v>
      </c>
      <c r="F94" s="159">
        <v>7020</v>
      </c>
      <c r="G94" s="159" t="s">
        <v>1080</v>
      </c>
      <c r="H94" s="159" t="s">
        <v>1081</v>
      </c>
      <c r="I94" s="159" t="s">
        <v>76</v>
      </c>
      <c r="J94" s="159" t="s">
        <v>1266</v>
      </c>
      <c r="K94" s="169">
        <v>100</v>
      </c>
      <c r="L94" s="169">
        <v>4.5</v>
      </c>
      <c r="M94" s="169">
        <v>35</v>
      </c>
      <c r="N94" s="170">
        <v>0.7</v>
      </c>
      <c r="O94" s="170">
        <v>0.25</v>
      </c>
      <c r="P94" s="170">
        <v>0.52</v>
      </c>
      <c r="Q94" s="170">
        <v>0.2</v>
      </c>
      <c r="R94" s="170">
        <v>0.02</v>
      </c>
      <c r="S94" s="170">
        <v>0.04</v>
      </c>
      <c r="T94" s="170">
        <v>0.33</v>
      </c>
      <c r="U94" s="170">
        <v>0.02</v>
      </c>
      <c r="V94" s="170">
        <v>1.9</v>
      </c>
    </row>
    <row r="95" spans="1:22" ht="15.75">
      <c r="A95" s="159">
        <v>199010</v>
      </c>
      <c r="B95" s="157">
        <v>1990</v>
      </c>
      <c r="C95" s="158">
        <v>10</v>
      </c>
      <c r="D95" s="156" t="s">
        <v>2</v>
      </c>
      <c r="E95" s="159">
        <v>176</v>
      </c>
      <c r="F95" s="159">
        <v>7020</v>
      </c>
      <c r="G95" s="159" t="s">
        <v>1080</v>
      </c>
      <c r="H95" s="159" t="s">
        <v>1081</v>
      </c>
      <c r="I95" s="159" t="s">
        <v>76</v>
      </c>
      <c r="J95" s="159" t="s">
        <v>1266</v>
      </c>
      <c r="K95" s="169">
        <v>64</v>
      </c>
      <c r="L95" s="169">
        <v>4.3</v>
      </c>
      <c r="M95" s="169">
        <v>46</v>
      </c>
      <c r="N95" s="170">
        <v>0.75</v>
      </c>
      <c r="O95" s="170">
        <v>0.53</v>
      </c>
      <c r="P95" s="170">
        <v>0.94</v>
      </c>
      <c r="Q95" s="170">
        <v>0.56999999999999995</v>
      </c>
      <c r="R95" s="170">
        <v>0.11</v>
      </c>
      <c r="S95" s="170">
        <v>0.06</v>
      </c>
      <c r="T95" s="170">
        <v>0.35</v>
      </c>
      <c r="U95" s="170">
        <v>0.13</v>
      </c>
      <c r="V95" s="170">
        <v>3.1</v>
      </c>
    </row>
    <row r="96" spans="1:22" ht="15.75">
      <c r="A96" s="159">
        <v>199011</v>
      </c>
      <c r="B96" s="157">
        <v>1990</v>
      </c>
      <c r="C96" s="158">
        <v>11</v>
      </c>
      <c r="D96" s="156" t="s">
        <v>2</v>
      </c>
      <c r="E96" s="159">
        <v>176</v>
      </c>
      <c r="F96" s="159">
        <v>7020</v>
      </c>
      <c r="G96" s="159" t="s">
        <v>1080</v>
      </c>
      <c r="H96" s="159" t="s">
        <v>1081</v>
      </c>
      <c r="I96" s="159" t="s">
        <v>76</v>
      </c>
      <c r="J96" s="159" t="s">
        <v>1266</v>
      </c>
      <c r="K96" s="169">
        <v>37</v>
      </c>
      <c r="L96" s="169">
        <v>4.5999999999999996</v>
      </c>
      <c r="M96" s="169">
        <v>25</v>
      </c>
      <c r="N96" s="170">
        <v>0.54</v>
      </c>
      <c r="O96" s="170">
        <v>0.28000000000000003</v>
      </c>
      <c r="P96" s="170">
        <v>0.45</v>
      </c>
      <c r="Q96" s="170">
        <v>0.25</v>
      </c>
      <c r="R96" s="170">
        <v>0.06</v>
      </c>
      <c r="S96" s="170">
        <v>0.04</v>
      </c>
      <c r="T96" s="170">
        <v>0.26</v>
      </c>
      <c r="U96" s="170">
        <v>0.05</v>
      </c>
      <c r="V96" s="170">
        <v>1.7</v>
      </c>
    </row>
    <row r="97" spans="1:22" ht="15.75">
      <c r="A97" s="159">
        <v>199012</v>
      </c>
      <c r="B97" s="157">
        <v>1990</v>
      </c>
      <c r="C97" s="158">
        <v>12</v>
      </c>
      <c r="D97" s="156" t="s">
        <v>2</v>
      </c>
      <c r="E97" s="159">
        <v>176</v>
      </c>
      <c r="F97" s="159">
        <v>7020</v>
      </c>
      <c r="G97" s="159" t="s">
        <v>1080</v>
      </c>
      <c r="H97" s="159" t="s">
        <v>1081</v>
      </c>
      <c r="I97" s="159" t="s">
        <v>76</v>
      </c>
      <c r="J97" s="159" t="s">
        <v>1266</v>
      </c>
      <c r="K97" s="169">
        <v>53</v>
      </c>
      <c r="L97" s="169">
        <v>4.2</v>
      </c>
      <c r="M97" s="169">
        <v>71</v>
      </c>
      <c r="N97" s="170">
        <v>2.61</v>
      </c>
      <c r="O97" s="170">
        <v>0.64</v>
      </c>
      <c r="P97" s="170">
        <v>1.18</v>
      </c>
      <c r="Q97" s="170">
        <v>0.6</v>
      </c>
      <c r="R97" s="170">
        <v>0.11</v>
      </c>
      <c r="S97" s="170">
        <v>0.15</v>
      </c>
      <c r="T97" s="170">
        <v>1.19</v>
      </c>
      <c r="U97" s="170">
        <v>0.1</v>
      </c>
      <c r="V97" s="170">
        <v>4.4000000000000004</v>
      </c>
    </row>
    <row r="98" spans="1:22" ht="15.75">
      <c r="A98" s="159">
        <v>199101</v>
      </c>
      <c r="B98" s="157">
        <v>1991</v>
      </c>
      <c r="C98" s="158">
        <v>1</v>
      </c>
      <c r="D98" s="156" t="s">
        <v>2</v>
      </c>
      <c r="E98" s="159">
        <v>176</v>
      </c>
      <c r="F98" s="159">
        <v>7020</v>
      </c>
      <c r="G98" s="159" t="s">
        <v>1080</v>
      </c>
      <c r="H98" s="159" t="s">
        <v>1081</v>
      </c>
      <c r="I98" s="159" t="s">
        <v>76</v>
      </c>
      <c r="J98" s="159" t="s">
        <v>1266</v>
      </c>
      <c r="K98" s="169">
        <v>57</v>
      </c>
      <c r="L98" s="169">
        <v>4.5</v>
      </c>
      <c r="M98" s="169">
        <v>32</v>
      </c>
      <c r="N98" s="170">
        <v>4.22</v>
      </c>
      <c r="O98" s="170">
        <v>0.36</v>
      </c>
      <c r="P98" s="170">
        <v>0.6</v>
      </c>
      <c r="Q98" s="170">
        <v>0.23</v>
      </c>
      <c r="R98" s="170">
        <v>0.11</v>
      </c>
      <c r="S98" s="170">
        <v>0.24</v>
      </c>
      <c r="T98" s="170">
        <v>2.08</v>
      </c>
      <c r="U98" s="170">
        <v>0.14000000000000001</v>
      </c>
      <c r="V98" s="170">
        <v>3.4</v>
      </c>
    </row>
    <row r="99" spans="1:22" ht="15.75">
      <c r="A99" s="159">
        <v>199102</v>
      </c>
      <c r="B99" s="157">
        <v>1991</v>
      </c>
      <c r="C99" s="158">
        <v>2</v>
      </c>
      <c r="D99" s="156" t="s">
        <v>2</v>
      </c>
      <c r="E99" s="159">
        <v>176</v>
      </c>
      <c r="F99" s="159">
        <v>7020</v>
      </c>
      <c r="G99" s="159" t="s">
        <v>1080</v>
      </c>
      <c r="H99" s="159" t="s">
        <v>1081</v>
      </c>
      <c r="I99" s="159" t="s">
        <v>76</v>
      </c>
      <c r="J99" s="159" t="s">
        <v>1266</v>
      </c>
      <c r="K99" s="169">
        <v>14</v>
      </c>
      <c r="L99" s="169">
        <v>3.9</v>
      </c>
      <c r="M99" s="169">
        <v>123</v>
      </c>
      <c r="N99" s="170">
        <v>0.84</v>
      </c>
      <c r="O99" s="170">
        <v>0.95</v>
      </c>
      <c r="P99" s="170">
        <v>2.2999999999999998</v>
      </c>
      <c r="Q99" s="170">
        <v>1.04</v>
      </c>
      <c r="R99" s="170">
        <v>0.23</v>
      </c>
      <c r="S99" s="170">
        <v>7.0000000000000007E-2</v>
      </c>
      <c r="T99" s="170">
        <v>0.45</v>
      </c>
      <c r="U99" s="170">
        <v>0.16</v>
      </c>
      <c r="V99" s="170">
        <v>7.2</v>
      </c>
    </row>
    <row r="100" spans="1:22" ht="15.75">
      <c r="A100" s="159">
        <v>199103</v>
      </c>
      <c r="B100" s="157">
        <v>1991</v>
      </c>
      <c r="C100" s="158">
        <v>3</v>
      </c>
      <c r="D100" s="156" t="s">
        <v>2</v>
      </c>
      <c r="E100" s="159">
        <v>176</v>
      </c>
      <c r="F100" s="159">
        <v>7020</v>
      </c>
      <c r="G100" s="159" t="s">
        <v>1080</v>
      </c>
      <c r="H100" s="159" t="s">
        <v>1081</v>
      </c>
      <c r="I100" s="159" t="s">
        <v>76</v>
      </c>
      <c r="J100" s="159" t="s">
        <v>1266</v>
      </c>
      <c r="K100" s="169">
        <v>18</v>
      </c>
      <c r="L100" s="169">
        <v>4</v>
      </c>
      <c r="M100" s="169">
        <v>107</v>
      </c>
      <c r="N100" s="170">
        <v>1.28</v>
      </c>
      <c r="O100" s="170">
        <v>1.43</v>
      </c>
      <c r="P100" s="170">
        <v>2.2000000000000002</v>
      </c>
      <c r="Q100" s="170">
        <v>1.98</v>
      </c>
      <c r="R100" s="170">
        <v>0.33</v>
      </c>
      <c r="S100" s="170">
        <v>0.12</v>
      </c>
      <c r="T100" s="170">
        <v>0.84</v>
      </c>
      <c r="U100" s="170">
        <v>0.11</v>
      </c>
      <c r="V100" s="170">
        <v>6.8</v>
      </c>
    </row>
    <row r="101" spans="1:22" ht="15.75">
      <c r="A101" s="159">
        <v>199104</v>
      </c>
      <c r="B101" s="157">
        <v>1991</v>
      </c>
      <c r="C101" s="158">
        <v>4</v>
      </c>
      <c r="D101" s="156" t="s">
        <v>2</v>
      </c>
      <c r="E101" s="159">
        <v>176</v>
      </c>
      <c r="F101" s="159">
        <v>7020</v>
      </c>
      <c r="G101" s="159" t="s">
        <v>1080</v>
      </c>
      <c r="H101" s="159" t="s">
        <v>1081</v>
      </c>
      <c r="I101" s="159" t="s">
        <v>76</v>
      </c>
      <c r="J101" s="159" t="s">
        <v>1266</v>
      </c>
      <c r="K101" s="169"/>
      <c r="L101" s="169"/>
      <c r="M101" s="169"/>
      <c r="N101" s="170"/>
      <c r="O101" s="170"/>
      <c r="P101" s="170"/>
      <c r="Q101" s="170"/>
      <c r="R101" s="170"/>
      <c r="S101" s="170"/>
      <c r="T101" s="170"/>
      <c r="U101" s="170"/>
      <c r="V101" s="170"/>
    </row>
    <row r="102" spans="1:22" ht="15.75">
      <c r="A102" s="159">
        <v>199105</v>
      </c>
      <c r="B102" s="157">
        <v>1991</v>
      </c>
      <c r="C102" s="158">
        <v>5</v>
      </c>
      <c r="D102" s="156" t="s">
        <v>2</v>
      </c>
      <c r="E102" s="159">
        <v>176</v>
      </c>
      <c r="F102" s="159">
        <v>7020</v>
      </c>
      <c r="G102" s="159" t="s">
        <v>1080</v>
      </c>
      <c r="H102" s="159" t="s">
        <v>1081</v>
      </c>
      <c r="I102" s="159" t="s">
        <v>76</v>
      </c>
      <c r="J102" s="159" t="s">
        <v>1266</v>
      </c>
      <c r="K102" s="169">
        <v>44</v>
      </c>
      <c r="L102" s="169">
        <v>4.5999999999999996</v>
      </c>
      <c r="M102" s="169">
        <v>26</v>
      </c>
      <c r="N102" s="170">
        <v>0.22</v>
      </c>
      <c r="O102" s="170">
        <v>0.25</v>
      </c>
      <c r="P102" s="170">
        <v>0.68</v>
      </c>
      <c r="Q102" s="170">
        <v>0.35</v>
      </c>
      <c r="R102" s="170">
        <v>0.12</v>
      </c>
      <c r="S102" s="170">
        <v>0.03</v>
      </c>
      <c r="T102" s="170">
        <v>0.17</v>
      </c>
      <c r="U102" s="170">
        <v>0.1</v>
      </c>
      <c r="V102" s="170">
        <v>1.7</v>
      </c>
    </row>
    <row r="103" spans="1:22" ht="15.75">
      <c r="A103" s="159">
        <v>199106</v>
      </c>
      <c r="B103" s="157">
        <v>1991</v>
      </c>
      <c r="C103" s="158">
        <v>6</v>
      </c>
      <c r="D103" s="156" t="s">
        <v>2</v>
      </c>
      <c r="E103" s="159">
        <v>176</v>
      </c>
      <c r="F103" s="159">
        <v>7020</v>
      </c>
      <c r="G103" s="159" t="s">
        <v>1080</v>
      </c>
      <c r="H103" s="159" t="s">
        <v>1081</v>
      </c>
      <c r="I103" s="159" t="s">
        <v>76</v>
      </c>
      <c r="J103" s="159" t="s">
        <v>1266</v>
      </c>
      <c r="K103" s="169">
        <v>148</v>
      </c>
      <c r="L103" s="169">
        <v>4.5</v>
      </c>
      <c r="M103" s="169">
        <v>30</v>
      </c>
      <c r="N103" s="170">
        <v>0.28000000000000003</v>
      </c>
      <c r="O103" s="170">
        <v>0</v>
      </c>
      <c r="P103" s="170">
        <v>0.67</v>
      </c>
      <c r="Q103" s="170">
        <v>0.41</v>
      </c>
      <c r="R103" s="170">
        <v>0.04</v>
      </c>
      <c r="S103" s="170">
        <v>0.03</v>
      </c>
      <c r="T103" s="170">
        <v>0.04</v>
      </c>
      <c r="U103" s="170">
        <v>0.1</v>
      </c>
      <c r="V103" s="170">
        <v>1.97</v>
      </c>
    </row>
    <row r="104" spans="1:22" ht="15.75">
      <c r="A104" s="159">
        <v>199107</v>
      </c>
      <c r="B104" s="157">
        <v>1991</v>
      </c>
      <c r="C104" s="158">
        <v>7</v>
      </c>
      <c r="D104" s="156" t="s">
        <v>2</v>
      </c>
      <c r="E104" s="159">
        <v>176</v>
      </c>
      <c r="F104" s="159">
        <v>7020</v>
      </c>
      <c r="G104" s="159" t="s">
        <v>1080</v>
      </c>
      <c r="H104" s="159" t="s">
        <v>1081</v>
      </c>
      <c r="I104" s="159" t="s">
        <v>76</v>
      </c>
      <c r="J104" s="159" t="s">
        <v>1266</v>
      </c>
      <c r="K104" s="169">
        <v>41</v>
      </c>
      <c r="L104" s="169">
        <v>4.7</v>
      </c>
      <c r="M104" s="169">
        <v>22</v>
      </c>
      <c r="N104" s="170">
        <v>0.28999999999999998</v>
      </c>
      <c r="O104" s="170">
        <v>0.27</v>
      </c>
      <c r="P104" s="170">
        <v>0.65</v>
      </c>
      <c r="Q104" s="170">
        <v>0.28999999999999998</v>
      </c>
      <c r="R104" s="170">
        <v>0.15</v>
      </c>
      <c r="S104" s="170">
        <v>0.06</v>
      </c>
      <c r="T104" s="170">
        <v>0.16</v>
      </c>
      <c r="U104" s="170">
        <v>0.15</v>
      </c>
      <c r="V104" s="170">
        <v>1.57</v>
      </c>
    </row>
    <row r="105" spans="1:22" ht="15.75">
      <c r="A105" s="159">
        <v>199108</v>
      </c>
      <c r="B105" s="157">
        <v>1991</v>
      </c>
      <c r="C105" s="158">
        <v>8</v>
      </c>
      <c r="D105" s="156" t="s">
        <v>2</v>
      </c>
      <c r="E105" s="159">
        <v>176</v>
      </c>
      <c r="F105" s="159">
        <v>7020</v>
      </c>
      <c r="G105" s="159" t="s">
        <v>1080</v>
      </c>
      <c r="H105" s="159" t="s">
        <v>1081</v>
      </c>
      <c r="I105" s="159" t="s">
        <v>76</v>
      </c>
      <c r="J105" s="159" t="s">
        <v>1266</v>
      </c>
      <c r="K105" s="169">
        <v>3</v>
      </c>
      <c r="L105" s="169">
        <v>4.4000000000000004</v>
      </c>
      <c r="M105" s="169">
        <v>41</v>
      </c>
      <c r="N105" s="170">
        <v>0.85</v>
      </c>
      <c r="O105" s="170">
        <v>0.42</v>
      </c>
      <c r="P105" s="170">
        <v>0.63</v>
      </c>
      <c r="Q105" s="170">
        <v>0.18</v>
      </c>
      <c r="R105" s="170">
        <v>0.15</v>
      </c>
      <c r="S105" s="170">
        <v>0.06</v>
      </c>
      <c r="T105" s="170">
        <v>0.16</v>
      </c>
      <c r="U105" s="170">
        <v>0.1</v>
      </c>
      <c r="V105" s="170">
        <v>2.27</v>
      </c>
    </row>
    <row r="106" spans="1:22" ht="15.75">
      <c r="A106" s="159">
        <v>199109</v>
      </c>
      <c r="B106" s="157">
        <v>1991</v>
      </c>
      <c r="C106" s="158">
        <v>9</v>
      </c>
      <c r="D106" s="156" t="s">
        <v>2</v>
      </c>
      <c r="E106" s="159">
        <v>176</v>
      </c>
      <c r="F106" s="159">
        <v>7020</v>
      </c>
      <c r="G106" s="159" t="s">
        <v>1080</v>
      </c>
      <c r="H106" s="159" t="s">
        <v>1081</v>
      </c>
      <c r="I106" s="159" t="s">
        <v>76</v>
      </c>
      <c r="J106" s="159" t="s">
        <v>1266</v>
      </c>
      <c r="K106" s="169">
        <v>100</v>
      </c>
      <c r="L106" s="169">
        <v>4.5</v>
      </c>
      <c r="M106" s="169">
        <v>30</v>
      </c>
      <c r="N106" s="170">
        <v>0.56000000000000005</v>
      </c>
      <c r="O106" s="170">
        <v>0.3</v>
      </c>
      <c r="P106" s="170">
        <v>0.56000000000000005</v>
      </c>
      <c r="Q106" s="170">
        <v>0.19</v>
      </c>
      <c r="R106" s="170">
        <v>7.0000000000000007E-2</v>
      </c>
      <c r="S106" s="170">
        <v>0.04</v>
      </c>
      <c r="T106" s="170">
        <v>0.31</v>
      </c>
      <c r="U106" s="170">
        <v>0.02</v>
      </c>
      <c r="V106" s="170">
        <v>1.83</v>
      </c>
    </row>
    <row r="107" spans="1:22" ht="15.75">
      <c r="A107" s="159">
        <v>199110</v>
      </c>
      <c r="B107" s="157">
        <v>1991</v>
      </c>
      <c r="C107" s="158">
        <v>10</v>
      </c>
      <c r="D107" s="156" t="s">
        <v>2</v>
      </c>
      <c r="E107" s="159">
        <v>176</v>
      </c>
      <c r="F107" s="159">
        <v>7020</v>
      </c>
      <c r="G107" s="159" t="s">
        <v>1080</v>
      </c>
      <c r="H107" s="159" t="s">
        <v>1081</v>
      </c>
      <c r="I107" s="159" t="s">
        <v>76</v>
      </c>
      <c r="J107" s="159" t="s">
        <v>1266</v>
      </c>
      <c r="K107" s="169">
        <v>56</v>
      </c>
      <c r="L107" s="169">
        <v>4.3</v>
      </c>
      <c r="M107" s="169">
        <v>47</v>
      </c>
      <c r="N107" s="170">
        <v>1.61</v>
      </c>
      <c r="O107" s="170">
        <v>0.62</v>
      </c>
      <c r="P107" s="170">
        <v>0.86</v>
      </c>
      <c r="Q107" s="170">
        <v>0.54</v>
      </c>
      <c r="R107" s="170">
        <v>0.1</v>
      </c>
      <c r="S107" s="170">
        <v>0.11</v>
      </c>
      <c r="T107" s="170">
        <v>0.81</v>
      </c>
      <c r="U107" s="170">
        <v>0.08</v>
      </c>
      <c r="V107" s="170">
        <v>3.26</v>
      </c>
    </row>
    <row r="108" spans="1:22" ht="15.75">
      <c r="A108" s="159">
        <v>199111</v>
      </c>
      <c r="B108" s="157">
        <v>1991</v>
      </c>
      <c r="C108" s="158">
        <v>11</v>
      </c>
      <c r="D108" s="156" t="s">
        <v>2</v>
      </c>
      <c r="E108" s="159">
        <v>176</v>
      </c>
      <c r="F108" s="159">
        <v>7020</v>
      </c>
      <c r="G108" s="159" t="s">
        <v>1080</v>
      </c>
      <c r="H108" s="159" t="s">
        <v>1081</v>
      </c>
      <c r="I108" s="159" t="s">
        <v>76</v>
      </c>
      <c r="J108" s="159" t="s">
        <v>1266</v>
      </c>
      <c r="K108" s="169">
        <v>61</v>
      </c>
      <c r="L108" s="169">
        <v>4.4000000000000004</v>
      </c>
      <c r="M108" s="169">
        <v>42</v>
      </c>
      <c r="N108" s="170">
        <v>1.49</v>
      </c>
      <c r="O108" s="170">
        <v>0.46</v>
      </c>
      <c r="P108" s="170">
        <v>0.6</v>
      </c>
      <c r="Q108" s="170">
        <v>0.25</v>
      </c>
      <c r="R108" s="170">
        <v>0.06</v>
      </c>
      <c r="S108" s="170">
        <v>0.1</v>
      </c>
      <c r="T108" s="170">
        <v>0.78</v>
      </c>
      <c r="U108" s="170">
        <v>0.05</v>
      </c>
      <c r="V108" s="170">
        <v>2.9</v>
      </c>
    </row>
    <row r="109" spans="1:22" ht="15.75">
      <c r="A109" s="159">
        <v>199112</v>
      </c>
      <c r="B109" s="157">
        <v>1991</v>
      </c>
      <c r="C109" s="158">
        <v>12</v>
      </c>
      <c r="D109" s="156" t="s">
        <v>2</v>
      </c>
      <c r="E109" s="159">
        <v>176</v>
      </c>
      <c r="F109" s="159">
        <v>7020</v>
      </c>
      <c r="G109" s="159" t="s">
        <v>1080</v>
      </c>
      <c r="H109" s="159" t="s">
        <v>1081</v>
      </c>
      <c r="I109" s="159" t="s">
        <v>76</v>
      </c>
      <c r="J109" s="159" t="s">
        <v>1266</v>
      </c>
      <c r="K109" s="169">
        <v>71</v>
      </c>
      <c r="L109" s="169">
        <v>4.5</v>
      </c>
      <c r="M109" s="169">
        <v>30</v>
      </c>
      <c r="N109" s="170">
        <v>2.87</v>
      </c>
      <c r="O109" s="170">
        <v>0.46</v>
      </c>
      <c r="P109" s="170">
        <v>0.74</v>
      </c>
      <c r="Q109" s="170">
        <v>0.43</v>
      </c>
      <c r="R109" s="170">
        <v>0.21</v>
      </c>
      <c r="S109" s="170">
        <v>0.2</v>
      </c>
      <c r="T109" s="170">
        <v>1.54</v>
      </c>
      <c r="U109" s="170">
        <v>0.13</v>
      </c>
      <c r="V109" s="170">
        <v>2.91</v>
      </c>
    </row>
    <row r="110" spans="1:22" ht="15.75">
      <c r="A110" s="159">
        <v>199201</v>
      </c>
      <c r="B110" s="157">
        <v>1992</v>
      </c>
      <c r="C110" s="158">
        <v>1</v>
      </c>
      <c r="D110" s="156" t="s">
        <v>2</v>
      </c>
      <c r="E110" s="159">
        <v>176</v>
      </c>
      <c r="F110" s="159">
        <v>7020</v>
      </c>
      <c r="G110" s="159" t="s">
        <v>1080</v>
      </c>
      <c r="H110" s="159" t="s">
        <v>1081</v>
      </c>
      <c r="I110" s="159" t="s">
        <v>76</v>
      </c>
      <c r="J110" s="159" t="s">
        <v>1266</v>
      </c>
      <c r="K110" s="169">
        <v>57</v>
      </c>
      <c r="L110" s="169">
        <v>4.3</v>
      </c>
      <c r="M110" s="169">
        <v>56</v>
      </c>
      <c r="N110" s="170">
        <v>2.8</v>
      </c>
      <c r="O110" s="170">
        <v>0.72</v>
      </c>
      <c r="P110" s="170">
        <v>1.1399999999999999</v>
      </c>
      <c r="Q110" s="170">
        <v>0.68</v>
      </c>
      <c r="R110" s="170">
        <v>0.16</v>
      </c>
      <c r="S110" s="170">
        <v>0.2</v>
      </c>
      <c r="T110" s="170">
        <v>1.57</v>
      </c>
      <c r="U110" s="170">
        <v>0.14000000000000001</v>
      </c>
      <c r="V110" s="170">
        <v>4.09</v>
      </c>
    </row>
    <row r="111" spans="1:22" ht="15.75">
      <c r="A111" s="159">
        <v>199202</v>
      </c>
      <c r="B111" s="157">
        <v>1992</v>
      </c>
      <c r="C111" s="158">
        <v>2</v>
      </c>
      <c r="D111" s="156" t="s">
        <v>2</v>
      </c>
      <c r="E111" s="159">
        <v>176</v>
      </c>
      <c r="F111" s="159">
        <v>7020</v>
      </c>
      <c r="G111" s="159" t="s">
        <v>1080</v>
      </c>
      <c r="H111" s="159" t="s">
        <v>1081</v>
      </c>
      <c r="I111" s="159" t="s">
        <v>76</v>
      </c>
      <c r="J111" s="159" t="s">
        <v>1266</v>
      </c>
      <c r="K111" s="169">
        <v>65</v>
      </c>
      <c r="L111" s="169">
        <v>4.2</v>
      </c>
      <c r="M111" s="169">
        <v>58</v>
      </c>
      <c r="N111" s="170">
        <v>2.4</v>
      </c>
      <c r="O111" s="170">
        <v>0.85</v>
      </c>
      <c r="P111" s="170">
        <v>1.1100000000000001</v>
      </c>
      <c r="Q111" s="170">
        <v>0.6</v>
      </c>
      <c r="R111" s="170">
        <v>0.18</v>
      </c>
      <c r="S111" s="170">
        <v>0.16</v>
      </c>
      <c r="T111" s="170">
        <v>1.21</v>
      </c>
      <c r="U111" s="170">
        <v>0.12</v>
      </c>
      <c r="V111" s="170">
        <v>4.13</v>
      </c>
    </row>
    <row r="112" spans="1:22" ht="15.75">
      <c r="A112" s="159">
        <v>199203</v>
      </c>
      <c r="B112" s="157">
        <v>1992</v>
      </c>
      <c r="C112" s="158">
        <v>3</v>
      </c>
      <c r="D112" s="156" t="s">
        <v>2</v>
      </c>
      <c r="E112" s="159">
        <v>176</v>
      </c>
      <c r="F112" s="159">
        <v>7020</v>
      </c>
      <c r="G112" s="159" t="s">
        <v>1080</v>
      </c>
      <c r="H112" s="159" t="s">
        <v>1081</v>
      </c>
      <c r="I112" s="159" t="s">
        <v>76</v>
      </c>
      <c r="J112" s="159" t="s">
        <v>1266</v>
      </c>
      <c r="K112" s="169">
        <v>61</v>
      </c>
      <c r="L112" s="169">
        <v>4.3</v>
      </c>
      <c r="M112" s="169">
        <v>50</v>
      </c>
      <c r="N112" s="170">
        <v>1.5</v>
      </c>
      <c r="O112" s="170">
        <v>0.66</v>
      </c>
      <c r="P112" s="170">
        <v>0.95</v>
      </c>
      <c r="Q112" s="170">
        <v>0.63</v>
      </c>
      <c r="R112" s="170">
        <v>0.05</v>
      </c>
      <c r="S112" s="170">
        <v>0.1</v>
      </c>
      <c r="T112" s="170">
        <v>0.74</v>
      </c>
      <c r="U112" s="170">
        <v>0.08</v>
      </c>
      <c r="V112" s="170">
        <v>3.22</v>
      </c>
    </row>
    <row r="113" spans="1:22" ht="15.75">
      <c r="A113" s="159">
        <v>199204</v>
      </c>
      <c r="B113" s="157">
        <v>1992</v>
      </c>
      <c r="C113" s="158">
        <v>4</v>
      </c>
      <c r="D113" s="156" t="s">
        <v>2</v>
      </c>
      <c r="E113" s="159">
        <v>176</v>
      </c>
      <c r="F113" s="159">
        <v>7020</v>
      </c>
      <c r="G113" s="159" t="s">
        <v>1080</v>
      </c>
      <c r="H113" s="159" t="s">
        <v>1081</v>
      </c>
      <c r="I113" s="159" t="s">
        <v>76</v>
      </c>
      <c r="J113" s="159" t="s">
        <v>1266</v>
      </c>
      <c r="K113" s="169">
        <v>112</v>
      </c>
      <c r="L113" s="169">
        <v>4.2</v>
      </c>
      <c r="M113" s="169">
        <v>62</v>
      </c>
      <c r="N113" s="170">
        <v>2.2000000000000002</v>
      </c>
      <c r="O113" s="170">
        <v>0.95</v>
      </c>
      <c r="P113" s="170">
        <v>1.5</v>
      </c>
      <c r="Q113" s="170">
        <v>1.02</v>
      </c>
      <c r="R113" s="170">
        <v>0.33</v>
      </c>
      <c r="S113" s="170">
        <v>0.19</v>
      </c>
      <c r="T113" s="170">
        <v>1.23</v>
      </c>
      <c r="U113" s="170">
        <v>0.12</v>
      </c>
      <c r="V113" s="170">
        <v>4.54</v>
      </c>
    </row>
    <row r="114" spans="1:22" ht="15.75">
      <c r="A114" s="159">
        <v>199205</v>
      </c>
      <c r="B114" s="157">
        <v>1992</v>
      </c>
      <c r="C114" s="158">
        <v>5</v>
      </c>
      <c r="D114" s="156" t="s">
        <v>2</v>
      </c>
      <c r="E114" s="159">
        <v>176</v>
      </c>
      <c r="F114" s="159">
        <v>7020</v>
      </c>
      <c r="G114" s="159" t="s">
        <v>1080</v>
      </c>
      <c r="H114" s="159" t="s">
        <v>1081</v>
      </c>
      <c r="I114" s="159" t="s">
        <v>76</v>
      </c>
      <c r="J114" s="159" t="s">
        <v>1266</v>
      </c>
      <c r="K114" s="169">
        <v>13</v>
      </c>
      <c r="L114" s="169">
        <v>4.4000000000000004</v>
      </c>
      <c r="M114" s="169">
        <v>38</v>
      </c>
      <c r="N114" s="170">
        <v>1.6</v>
      </c>
      <c r="O114" s="170">
        <v>0.72</v>
      </c>
      <c r="P114" s="170">
        <v>1</v>
      </c>
      <c r="Q114" s="170">
        <v>0.73</v>
      </c>
      <c r="R114" s="170">
        <v>0.23</v>
      </c>
      <c r="S114" s="170">
        <v>0.16</v>
      </c>
      <c r="T114" s="170">
        <v>0.78</v>
      </c>
      <c r="U114" s="170">
        <v>0.11</v>
      </c>
      <c r="V114" s="170">
        <v>2.99</v>
      </c>
    </row>
    <row r="115" spans="1:22" ht="15.75">
      <c r="A115" s="159">
        <v>199206</v>
      </c>
      <c r="B115" s="157">
        <v>1992</v>
      </c>
      <c r="C115" s="158">
        <v>6</v>
      </c>
      <c r="D115" s="156" t="s">
        <v>2</v>
      </c>
      <c r="E115" s="159">
        <v>176</v>
      </c>
      <c r="F115" s="159">
        <v>7020</v>
      </c>
      <c r="G115" s="159" t="s">
        <v>1080</v>
      </c>
      <c r="H115" s="159" t="s">
        <v>1081</v>
      </c>
      <c r="I115" s="159" t="s">
        <v>76</v>
      </c>
      <c r="J115" s="159" t="s">
        <v>1266</v>
      </c>
      <c r="K115" s="169">
        <v>0</v>
      </c>
      <c r="L115" s="169"/>
      <c r="M115" s="169"/>
      <c r="N115" s="170"/>
      <c r="O115" s="170"/>
      <c r="P115" s="170"/>
      <c r="Q115" s="170"/>
      <c r="R115" s="170"/>
      <c r="S115" s="170"/>
      <c r="T115" s="170"/>
      <c r="U115" s="170"/>
      <c r="V115" s="170"/>
    </row>
    <row r="116" spans="1:22" ht="15.75">
      <c r="A116" s="159">
        <v>199207</v>
      </c>
      <c r="B116" s="157">
        <v>1992</v>
      </c>
      <c r="C116" s="158">
        <v>7</v>
      </c>
      <c r="D116" s="156" t="s">
        <v>2</v>
      </c>
      <c r="E116" s="159">
        <v>176</v>
      </c>
      <c r="F116" s="159">
        <v>7020</v>
      </c>
      <c r="G116" s="159" t="s">
        <v>1080</v>
      </c>
      <c r="H116" s="159" t="s">
        <v>1081</v>
      </c>
      <c r="I116" s="159" t="s">
        <v>76</v>
      </c>
      <c r="J116" s="159" t="s">
        <v>1266</v>
      </c>
      <c r="K116" s="169">
        <v>46</v>
      </c>
      <c r="L116" s="169">
        <v>6.2</v>
      </c>
      <c r="M116" s="169">
        <v>1</v>
      </c>
      <c r="N116" s="170">
        <v>0.5</v>
      </c>
      <c r="O116" s="170">
        <v>0.37</v>
      </c>
      <c r="P116" s="170">
        <v>0.74</v>
      </c>
      <c r="Q116" s="170">
        <v>1.34</v>
      </c>
      <c r="R116" s="170">
        <v>0.05</v>
      </c>
      <c r="S116" s="170">
        <v>0.05</v>
      </c>
      <c r="T116" s="170">
        <v>0.26</v>
      </c>
      <c r="U116" s="170">
        <v>0.17</v>
      </c>
      <c r="V116" s="170">
        <v>1.54</v>
      </c>
    </row>
    <row r="117" spans="1:22" ht="15.75">
      <c r="A117" s="159">
        <v>199208</v>
      </c>
      <c r="B117" s="157">
        <v>1992</v>
      </c>
      <c r="C117" s="158">
        <v>8</v>
      </c>
      <c r="D117" s="156" t="s">
        <v>2</v>
      </c>
      <c r="E117" s="159">
        <v>176</v>
      </c>
      <c r="F117" s="159">
        <v>7020</v>
      </c>
      <c r="G117" s="159" t="s">
        <v>1080</v>
      </c>
      <c r="H117" s="159" t="s">
        <v>1081</v>
      </c>
      <c r="I117" s="159" t="s">
        <v>76</v>
      </c>
      <c r="J117" s="159" t="s">
        <v>1266</v>
      </c>
      <c r="K117" s="169">
        <v>98</v>
      </c>
      <c r="L117" s="169">
        <v>4.5</v>
      </c>
      <c r="M117" s="169">
        <v>35</v>
      </c>
      <c r="N117" s="170">
        <v>0.4</v>
      </c>
      <c r="O117" s="170">
        <v>0.32</v>
      </c>
      <c r="P117" s="170">
        <v>0.56999999999999995</v>
      </c>
      <c r="Q117" s="170">
        <v>0.21</v>
      </c>
      <c r="R117" s="170">
        <v>0.05</v>
      </c>
      <c r="S117" s="170">
        <v>0.04</v>
      </c>
      <c r="T117" s="170">
        <v>0.25</v>
      </c>
      <c r="U117" s="170">
        <v>0.02</v>
      </c>
      <c r="V117" s="170">
        <v>1.48</v>
      </c>
    </row>
    <row r="118" spans="1:22" ht="15.75">
      <c r="A118" s="159">
        <v>199209</v>
      </c>
      <c r="B118" s="157">
        <v>1992</v>
      </c>
      <c r="C118" s="158">
        <v>9</v>
      </c>
      <c r="D118" s="156" t="s">
        <v>2</v>
      </c>
      <c r="E118" s="159">
        <v>176</v>
      </c>
      <c r="F118" s="159">
        <v>7020</v>
      </c>
      <c r="G118" s="159" t="s">
        <v>1080</v>
      </c>
      <c r="H118" s="159" t="s">
        <v>1081</v>
      </c>
      <c r="I118" s="159" t="s">
        <v>76</v>
      </c>
      <c r="J118" s="159" t="s">
        <v>1266</v>
      </c>
      <c r="K118" s="169">
        <v>42</v>
      </c>
      <c r="L118" s="169">
        <v>4.3</v>
      </c>
      <c r="M118" s="169">
        <v>50</v>
      </c>
      <c r="N118" s="170">
        <v>0.6</v>
      </c>
      <c r="O118" s="170">
        <v>0.59</v>
      </c>
      <c r="P118" s="170">
        <v>0.93</v>
      </c>
      <c r="Q118" s="170">
        <v>0.42</v>
      </c>
      <c r="R118" s="170">
        <v>0.11</v>
      </c>
      <c r="S118" s="170">
        <v>0.05</v>
      </c>
      <c r="T118" s="170">
        <v>0.45</v>
      </c>
      <c r="U118" s="170">
        <v>0.13</v>
      </c>
      <c r="V118" s="170">
        <v>3.13</v>
      </c>
    </row>
    <row r="119" spans="1:22" ht="15.75">
      <c r="A119" s="159">
        <v>199210</v>
      </c>
      <c r="B119" s="157">
        <v>1992</v>
      </c>
      <c r="C119" s="158">
        <v>10</v>
      </c>
      <c r="D119" s="156" t="s">
        <v>2</v>
      </c>
      <c r="E119" s="159">
        <v>176</v>
      </c>
      <c r="F119" s="159">
        <v>7020</v>
      </c>
      <c r="G119" s="159" t="s">
        <v>1080</v>
      </c>
      <c r="H119" s="159" t="s">
        <v>1081</v>
      </c>
      <c r="I119" s="159" t="s">
        <v>76</v>
      </c>
      <c r="J119" s="159" t="s">
        <v>1266</v>
      </c>
      <c r="K119" s="169">
        <v>101</v>
      </c>
      <c r="L119" s="169">
        <v>4.4000000000000004</v>
      </c>
      <c r="M119" s="169">
        <v>43</v>
      </c>
      <c r="N119" s="170">
        <v>1.6</v>
      </c>
      <c r="O119" s="170">
        <v>0.54</v>
      </c>
      <c r="P119" s="170">
        <v>0.62</v>
      </c>
      <c r="Q119" s="170">
        <v>0.35</v>
      </c>
      <c r="R119" s="170">
        <v>7.0000000000000007E-2</v>
      </c>
      <c r="S119" s="170">
        <v>0.09</v>
      </c>
      <c r="T119" s="170">
        <v>0.81</v>
      </c>
      <c r="U119" s="170">
        <v>0.06</v>
      </c>
      <c r="V119" s="170">
        <v>2.92</v>
      </c>
    </row>
    <row r="120" spans="1:22" ht="15.75">
      <c r="A120" s="159">
        <v>199211</v>
      </c>
      <c r="B120" s="157">
        <v>1992</v>
      </c>
      <c r="C120" s="158">
        <v>11</v>
      </c>
      <c r="D120" s="156" t="s">
        <v>2</v>
      </c>
      <c r="E120" s="159">
        <v>176</v>
      </c>
      <c r="F120" s="159">
        <v>7020</v>
      </c>
      <c r="G120" s="159" t="s">
        <v>1080</v>
      </c>
      <c r="H120" s="159" t="s">
        <v>1081</v>
      </c>
      <c r="I120" s="159" t="s">
        <v>76</v>
      </c>
      <c r="J120" s="159" t="s">
        <v>1266</v>
      </c>
      <c r="K120" s="169">
        <v>44</v>
      </c>
      <c r="L120" s="169">
        <v>4.4000000000000004</v>
      </c>
      <c r="M120" s="169">
        <v>40</v>
      </c>
      <c r="N120" s="170">
        <v>1.3</v>
      </c>
      <c r="O120" s="170">
        <v>0.45</v>
      </c>
      <c r="P120" s="170">
        <v>0.56000000000000005</v>
      </c>
      <c r="Q120" s="170">
        <v>0.33</v>
      </c>
      <c r="R120" s="170">
        <v>0.1</v>
      </c>
      <c r="S120" s="170">
        <v>0.08</v>
      </c>
      <c r="T120" s="170">
        <v>0.7</v>
      </c>
      <c r="U120" s="170">
        <v>0.19</v>
      </c>
      <c r="V120" s="170">
        <v>2.5499999999999998</v>
      </c>
    </row>
    <row r="121" spans="1:22" ht="15.75">
      <c r="A121" s="159">
        <v>199212</v>
      </c>
      <c r="B121" s="157">
        <v>1992</v>
      </c>
      <c r="C121" s="158">
        <v>12</v>
      </c>
      <c r="D121" s="156" t="s">
        <v>2</v>
      </c>
      <c r="E121" s="159">
        <v>176</v>
      </c>
      <c r="F121" s="159">
        <v>7020</v>
      </c>
      <c r="G121" s="159" t="s">
        <v>1080</v>
      </c>
      <c r="H121" s="159" t="s">
        <v>1081</v>
      </c>
      <c r="I121" s="159" t="s">
        <v>76</v>
      </c>
      <c r="J121" s="159" t="s">
        <v>1266</v>
      </c>
      <c r="K121" s="169">
        <v>28</v>
      </c>
      <c r="L121" s="169">
        <v>4.2</v>
      </c>
      <c r="M121" s="169">
        <v>62</v>
      </c>
      <c r="N121" s="170">
        <v>2.4</v>
      </c>
      <c r="O121" s="170">
        <v>0.86</v>
      </c>
      <c r="P121" s="170">
        <v>1.1100000000000001</v>
      </c>
      <c r="Q121" s="170">
        <v>0.62</v>
      </c>
      <c r="R121" s="170">
        <v>0.18</v>
      </c>
      <c r="S121" s="170">
        <v>0.17</v>
      </c>
      <c r="T121" s="170">
        <v>1.54</v>
      </c>
      <c r="U121" s="170">
        <v>0.37</v>
      </c>
      <c r="V121" s="170">
        <v>4.72</v>
      </c>
    </row>
    <row r="122" spans="1:22" ht="15.75">
      <c r="A122" s="159">
        <v>199301</v>
      </c>
      <c r="B122" s="157">
        <v>1993</v>
      </c>
      <c r="C122" s="158">
        <v>1</v>
      </c>
      <c r="D122" s="156" t="s">
        <v>2</v>
      </c>
      <c r="E122" s="159">
        <v>176</v>
      </c>
      <c r="F122" s="159">
        <v>7020</v>
      </c>
      <c r="G122" s="159" t="s">
        <v>1080</v>
      </c>
      <c r="H122" s="159" t="s">
        <v>1081</v>
      </c>
      <c r="I122" s="159" t="s">
        <v>76</v>
      </c>
      <c r="J122" s="159" t="s">
        <v>1266</v>
      </c>
      <c r="K122" s="169">
        <v>68</v>
      </c>
      <c r="L122" s="169">
        <v>4.5</v>
      </c>
      <c r="M122" s="169">
        <v>33</v>
      </c>
      <c r="N122" s="170">
        <v>6.08</v>
      </c>
      <c r="O122" s="170">
        <v>0.36</v>
      </c>
      <c r="P122" s="170">
        <v>0.89</v>
      </c>
      <c r="Q122" s="170">
        <v>0.23</v>
      </c>
      <c r="R122" s="170">
        <v>0.22</v>
      </c>
      <c r="S122" s="170">
        <v>0.37</v>
      </c>
      <c r="T122" s="170">
        <v>3.18</v>
      </c>
      <c r="U122" s="170">
        <v>0.56000000000000005</v>
      </c>
      <c r="V122" s="170">
        <v>4.1500000000000004</v>
      </c>
    </row>
    <row r="123" spans="1:22" ht="15.75">
      <c r="A123" s="159">
        <v>199302</v>
      </c>
      <c r="B123" s="157">
        <v>1993</v>
      </c>
      <c r="C123" s="158">
        <v>2</v>
      </c>
      <c r="D123" s="156" t="s">
        <v>2</v>
      </c>
      <c r="E123" s="159">
        <v>176</v>
      </c>
      <c r="F123" s="159">
        <v>7020</v>
      </c>
      <c r="G123" s="159" t="s">
        <v>1080</v>
      </c>
      <c r="H123" s="159" t="s">
        <v>1081</v>
      </c>
      <c r="I123" s="159" t="s">
        <v>76</v>
      </c>
      <c r="J123" s="159" t="s">
        <v>1266</v>
      </c>
      <c r="K123" s="169">
        <v>19</v>
      </c>
      <c r="L123" s="169">
        <v>3.9</v>
      </c>
      <c r="M123" s="169">
        <v>135</v>
      </c>
      <c r="N123" s="170">
        <v>1.58</v>
      </c>
      <c r="O123" s="170">
        <v>2.06</v>
      </c>
      <c r="P123" s="170">
        <v>2.16</v>
      </c>
      <c r="Q123" s="170">
        <v>1.74</v>
      </c>
      <c r="R123" s="170">
        <v>0.38</v>
      </c>
      <c r="S123" s="170">
        <v>0.13</v>
      </c>
      <c r="T123" s="170">
        <v>0.96</v>
      </c>
      <c r="U123" s="170">
        <v>0.21</v>
      </c>
      <c r="V123" s="170">
        <v>8.4</v>
      </c>
    </row>
    <row r="124" spans="1:22" ht="15.75">
      <c r="A124" s="159">
        <v>199303</v>
      </c>
      <c r="B124" s="157">
        <v>1993</v>
      </c>
      <c r="C124" s="158">
        <v>3</v>
      </c>
      <c r="D124" s="156" t="s">
        <v>2</v>
      </c>
      <c r="E124" s="159">
        <v>176</v>
      </c>
      <c r="F124" s="159">
        <v>7020</v>
      </c>
      <c r="G124" s="159" t="s">
        <v>1080</v>
      </c>
      <c r="H124" s="159" t="s">
        <v>1081</v>
      </c>
      <c r="I124" s="159" t="s">
        <v>76</v>
      </c>
      <c r="J124" s="159" t="s">
        <v>1266</v>
      </c>
      <c r="K124" s="169">
        <v>11</v>
      </c>
      <c r="L124" s="169">
        <v>4.3</v>
      </c>
      <c r="M124" s="169">
        <v>47</v>
      </c>
      <c r="N124" s="170">
        <v>1.67</v>
      </c>
      <c r="O124" s="170">
        <v>0.92</v>
      </c>
      <c r="P124" s="170">
        <v>1.31</v>
      </c>
      <c r="Q124" s="170">
        <v>1.28</v>
      </c>
      <c r="R124" s="170">
        <v>0.22</v>
      </c>
      <c r="S124" s="170">
        <v>0.13</v>
      </c>
      <c r="T124" s="170">
        <v>1.03</v>
      </c>
      <c r="U124" s="170">
        <v>0.2</v>
      </c>
      <c r="V124" s="170">
        <v>4.08</v>
      </c>
    </row>
    <row r="125" spans="1:22" ht="15.75">
      <c r="A125" s="159">
        <v>199304</v>
      </c>
      <c r="B125" s="157">
        <v>1993</v>
      </c>
      <c r="C125" s="158">
        <v>4</v>
      </c>
      <c r="D125" s="156" t="s">
        <v>2</v>
      </c>
      <c r="E125" s="159">
        <v>176</v>
      </c>
      <c r="F125" s="159">
        <v>7020</v>
      </c>
      <c r="G125" s="159" t="s">
        <v>1080</v>
      </c>
      <c r="H125" s="159" t="s">
        <v>1081</v>
      </c>
      <c r="I125" s="159" t="s">
        <v>76</v>
      </c>
      <c r="J125" s="159" t="s">
        <v>1266</v>
      </c>
      <c r="K125" s="169">
        <v>12</v>
      </c>
      <c r="L125" s="169">
        <v>4</v>
      </c>
      <c r="M125" s="169">
        <v>110</v>
      </c>
      <c r="N125" s="170">
        <v>1.54</v>
      </c>
      <c r="O125" s="170">
        <v>1.91</v>
      </c>
      <c r="P125" s="170">
        <v>3.19</v>
      </c>
      <c r="Q125" s="170">
        <v>3.5</v>
      </c>
      <c r="R125" s="170">
        <v>0.64</v>
      </c>
      <c r="S125" s="170">
        <v>0.21</v>
      </c>
      <c r="T125" s="170">
        <v>0.75</v>
      </c>
      <c r="U125" s="170">
        <v>0.95</v>
      </c>
      <c r="V125" s="170">
        <v>8.14</v>
      </c>
    </row>
    <row r="126" spans="1:22" ht="15.75">
      <c r="A126" s="159">
        <v>199305</v>
      </c>
      <c r="B126" s="157">
        <v>1993</v>
      </c>
      <c r="C126" s="158">
        <v>5</v>
      </c>
      <c r="D126" s="156" t="s">
        <v>2</v>
      </c>
      <c r="E126" s="159">
        <v>176</v>
      </c>
      <c r="F126" s="159">
        <v>7020</v>
      </c>
      <c r="G126" s="159" t="s">
        <v>1080</v>
      </c>
      <c r="H126" s="159" t="s">
        <v>1081</v>
      </c>
      <c r="I126" s="159" t="s">
        <v>76</v>
      </c>
      <c r="J126" s="159" t="s">
        <v>1266</v>
      </c>
      <c r="K126" s="169">
        <v>39</v>
      </c>
      <c r="L126" s="169">
        <v>5.9</v>
      </c>
      <c r="M126" s="169">
        <v>1</v>
      </c>
      <c r="N126" s="170">
        <v>0.53</v>
      </c>
      <c r="O126" s="170">
        <v>0.83</v>
      </c>
      <c r="P126" s="170">
        <v>1.78</v>
      </c>
      <c r="Q126" s="170">
        <v>2.46</v>
      </c>
      <c r="R126" s="170">
        <v>0.63</v>
      </c>
      <c r="S126" s="170">
        <v>0.16</v>
      </c>
      <c r="T126" s="170">
        <v>0.26</v>
      </c>
      <c r="U126" s="170">
        <v>1.1499999999999999</v>
      </c>
      <c r="V126" s="170">
        <v>2.82</v>
      </c>
    </row>
    <row r="127" spans="1:22" ht="15.75">
      <c r="A127" s="159">
        <v>199306</v>
      </c>
      <c r="B127" s="157">
        <v>1993</v>
      </c>
      <c r="C127" s="158">
        <v>6</v>
      </c>
      <c r="D127" s="156" t="s">
        <v>2</v>
      </c>
      <c r="E127" s="159">
        <v>176</v>
      </c>
      <c r="F127" s="159">
        <v>7020</v>
      </c>
      <c r="G127" s="159" t="s">
        <v>1080</v>
      </c>
      <c r="H127" s="159" t="s">
        <v>1081</v>
      </c>
      <c r="I127" s="159" t="s">
        <v>76</v>
      </c>
      <c r="J127" s="159" t="s">
        <v>1266</v>
      </c>
      <c r="K127" s="169">
        <v>53</v>
      </c>
      <c r="L127" s="169">
        <v>4.8</v>
      </c>
      <c r="M127" s="169">
        <v>15</v>
      </c>
      <c r="N127" s="170">
        <v>0.69</v>
      </c>
      <c r="O127" s="170">
        <v>0.25</v>
      </c>
      <c r="P127" s="170">
        <v>0.44</v>
      </c>
      <c r="Q127" s="170">
        <v>0.2</v>
      </c>
      <c r="R127" s="170">
        <v>0.08</v>
      </c>
      <c r="S127" s="170">
        <v>0.09</v>
      </c>
      <c r="T127" s="170">
        <v>0.38</v>
      </c>
      <c r="U127" s="170">
        <v>0.09</v>
      </c>
      <c r="V127" s="170">
        <v>1.31</v>
      </c>
    </row>
    <row r="128" spans="1:22" ht="15.75">
      <c r="A128" s="159">
        <v>199307</v>
      </c>
      <c r="B128" s="157">
        <v>1993</v>
      </c>
      <c r="C128" s="158">
        <v>7</v>
      </c>
      <c r="D128" s="156" t="s">
        <v>2</v>
      </c>
      <c r="E128" s="159">
        <v>176</v>
      </c>
      <c r="F128" s="159">
        <v>7020</v>
      </c>
      <c r="G128" s="159" t="s">
        <v>1080</v>
      </c>
      <c r="H128" s="159" t="s">
        <v>1081</v>
      </c>
      <c r="I128" s="159" t="s">
        <v>76</v>
      </c>
      <c r="J128" s="159" t="s">
        <v>1266</v>
      </c>
      <c r="K128" s="169">
        <v>152</v>
      </c>
      <c r="L128" s="169">
        <v>4.4000000000000004</v>
      </c>
      <c r="M128" s="169">
        <v>37</v>
      </c>
      <c r="N128" s="170">
        <v>0.35</v>
      </c>
      <c r="O128" s="170">
        <v>0.33</v>
      </c>
      <c r="P128" s="170">
        <v>0.82</v>
      </c>
      <c r="Q128" s="170">
        <v>0.4</v>
      </c>
      <c r="R128" s="170">
        <v>0.1</v>
      </c>
      <c r="S128" s="170">
        <v>0.04</v>
      </c>
      <c r="T128" s="170">
        <v>0.15</v>
      </c>
      <c r="U128" s="170">
        <v>0.04</v>
      </c>
      <c r="V128" s="170">
        <v>2.14</v>
      </c>
    </row>
    <row r="129" spans="1:22" ht="15.75">
      <c r="A129" s="159">
        <v>199308</v>
      </c>
      <c r="B129" s="157">
        <v>1993</v>
      </c>
      <c r="C129" s="158">
        <v>8</v>
      </c>
      <c r="D129" s="156" t="s">
        <v>2</v>
      </c>
      <c r="E129" s="159">
        <v>176</v>
      </c>
      <c r="F129" s="159">
        <v>7020</v>
      </c>
      <c r="G129" s="159" t="s">
        <v>1080</v>
      </c>
      <c r="H129" s="159" t="s">
        <v>1081</v>
      </c>
      <c r="I129" s="159" t="s">
        <v>76</v>
      </c>
      <c r="J129" s="159" t="s">
        <v>1266</v>
      </c>
      <c r="K129" s="169">
        <v>66</v>
      </c>
      <c r="L129" s="169">
        <v>4.5</v>
      </c>
      <c r="M129" s="169">
        <v>30</v>
      </c>
      <c r="N129" s="170">
        <v>0.5</v>
      </c>
      <c r="O129" s="170">
        <v>0.41</v>
      </c>
      <c r="P129" s="170">
        <v>0.59</v>
      </c>
      <c r="Q129" s="170">
        <v>0.35</v>
      </c>
      <c r="R129" s="170">
        <v>0.05</v>
      </c>
      <c r="S129" s="170">
        <v>0.04</v>
      </c>
      <c r="T129" s="170">
        <v>0.27</v>
      </c>
      <c r="U129" s="170">
        <v>0.09</v>
      </c>
      <c r="V129" s="170">
        <v>1.92</v>
      </c>
    </row>
    <row r="130" spans="1:22" ht="15.75">
      <c r="A130" s="159">
        <v>199309</v>
      </c>
      <c r="B130" s="157">
        <v>1993</v>
      </c>
      <c r="C130" s="158">
        <v>9</v>
      </c>
      <c r="D130" s="156" t="s">
        <v>2</v>
      </c>
      <c r="E130" s="159">
        <v>176</v>
      </c>
      <c r="F130" s="159">
        <v>7020</v>
      </c>
      <c r="G130" s="159" t="s">
        <v>1080</v>
      </c>
      <c r="H130" s="159" t="s">
        <v>1081</v>
      </c>
      <c r="I130" s="159" t="s">
        <v>76</v>
      </c>
      <c r="J130" s="159" t="s">
        <v>1266</v>
      </c>
      <c r="K130" s="169">
        <v>43</v>
      </c>
      <c r="L130" s="169">
        <v>4.5</v>
      </c>
      <c r="M130" s="169">
        <v>30</v>
      </c>
      <c r="N130" s="170">
        <v>0.39</v>
      </c>
      <c r="O130" s="170">
        <v>0.41</v>
      </c>
      <c r="P130" s="170">
        <v>0.9</v>
      </c>
      <c r="Q130" s="170">
        <v>0.41</v>
      </c>
      <c r="R130" s="170">
        <v>0.31</v>
      </c>
      <c r="S130" s="170">
        <v>0.06</v>
      </c>
      <c r="T130" s="170">
        <v>0.23</v>
      </c>
      <c r="U130" s="170">
        <v>7.0000000000000007E-2</v>
      </c>
      <c r="V130" s="170">
        <v>2.19</v>
      </c>
    </row>
    <row r="131" spans="1:22" ht="15.75">
      <c r="A131" s="159">
        <v>199310</v>
      </c>
      <c r="B131" s="157">
        <v>1993</v>
      </c>
      <c r="C131" s="158">
        <v>10</v>
      </c>
      <c r="D131" s="156" t="s">
        <v>2</v>
      </c>
      <c r="E131" s="159">
        <v>176</v>
      </c>
      <c r="F131" s="159">
        <v>7020</v>
      </c>
      <c r="G131" s="159" t="s">
        <v>1080</v>
      </c>
      <c r="H131" s="159" t="s">
        <v>1081</v>
      </c>
      <c r="I131" s="159" t="s">
        <v>76</v>
      </c>
      <c r="J131" s="159" t="s">
        <v>1266</v>
      </c>
      <c r="K131" s="169">
        <v>59</v>
      </c>
      <c r="L131" s="169">
        <v>4.3</v>
      </c>
      <c r="M131" s="169">
        <v>49</v>
      </c>
      <c r="N131" s="170">
        <v>0.45</v>
      </c>
      <c r="O131" s="170">
        <v>0.51</v>
      </c>
      <c r="P131" s="170">
        <v>0.89</v>
      </c>
      <c r="Q131" s="170">
        <v>0.45</v>
      </c>
      <c r="R131" s="170">
        <v>0.15</v>
      </c>
      <c r="S131" s="170">
        <v>0.04</v>
      </c>
      <c r="T131" s="170">
        <v>0.24</v>
      </c>
      <c r="U131" s="170">
        <v>0.06</v>
      </c>
      <c r="V131" s="170">
        <v>2.82</v>
      </c>
    </row>
    <row r="132" spans="1:22" ht="15.75">
      <c r="A132" s="159">
        <v>199311</v>
      </c>
      <c r="B132" s="157">
        <v>1993</v>
      </c>
      <c r="C132" s="158">
        <v>11</v>
      </c>
      <c r="D132" s="156" t="s">
        <v>2</v>
      </c>
      <c r="E132" s="159">
        <v>176</v>
      </c>
      <c r="F132" s="159">
        <v>7020</v>
      </c>
      <c r="G132" s="159" t="s">
        <v>1080</v>
      </c>
      <c r="H132" s="159" t="s">
        <v>1081</v>
      </c>
      <c r="I132" s="159" t="s">
        <v>76</v>
      </c>
      <c r="J132" s="159" t="s">
        <v>1266</v>
      </c>
      <c r="K132" s="169">
        <v>56</v>
      </c>
      <c r="L132" s="169">
        <v>4.2</v>
      </c>
      <c r="M132" s="169">
        <v>69</v>
      </c>
      <c r="N132" s="170">
        <v>0.49</v>
      </c>
      <c r="O132" s="170">
        <v>0.65</v>
      </c>
      <c r="P132" s="170">
        <v>1.24</v>
      </c>
      <c r="Q132" s="170">
        <v>0.66</v>
      </c>
      <c r="R132" s="170">
        <v>0.13</v>
      </c>
      <c r="S132" s="170">
        <v>0.04</v>
      </c>
      <c r="T132" s="170">
        <v>0.22</v>
      </c>
      <c r="U132" s="170">
        <v>0.09</v>
      </c>
      <c r="V132" s="170">
        <v>3.81</v>
      </c>
    </row>
    <row r="133" spans="1:22" ht="15.75">
      <c r="A133" s="159">
        <v>199312</v>
      </c>
      <c r="B133" s="157">
        <v>1993</v>
      </c>
      <c r="C133" s="158">
        <v>12</v>
      </c>
      <c r="D133" s="156" t="s">
        <v>2</v>
      </c>
      <c r="E133" s="159">
        <v>176</v>
      </c>
      <c r="F133" s="159">
        <v>7020</v>
      </c>
      <c r="G133" s="159" t="s">
        <v>1080</v>
      </c>
      <c r="H133" s="159" t="s">
        <v>1081</v>
      </c>
      <c r="I133" s="159" t="s">
        <v>76</v>
      </c>
      <c r="J133" s="159" t="s">
        <v>1266</v>
      </c>
      <c r="K133" s="169">
        <v>115</v>
      </c>
      <c r="L133" s="169">
        <v>4.9000000000000004</v>
      </c>
      <c r="M133" s="169">
        <v>14</v>
      </c>
      <c r="N133" s="170">
        <v>0.34</v>
      </c>
      <c r="O133" s="170">
        <v>0.15</v>
      </c>
      <c r="P133" s="170">
        <v>0.16</v>
      </c>
      <c r="Q133" s="170">
        <v>0.1</v>
      </c>
      <c r="R133" s="170">
        <v>0.04</v>
      </c>
      <c r="S133" s="170">
        <v>0.02</v>
      </c>
      <c r="T133" s="170">
        <v>0.14000000000000001</v>
      </c>
      <c r="U133" s="170">
        <v>0.02</v>
      </c>
      <c r="V133" s="170">
        <v>0.82</v>
      </c>
    </row>
    <row r="134" spans="1:22" ht="15.75">
      <c r="A134" s="159">
        <v>199401</v>
      </c>
      <c r="B134" s="157">
        <v>1994</v>
      </c>
      <c r="C134" s="158">
        <v>1</v>
      </c>
      <c r="D134" s="156" t="s">
        <v>2</v>
      </c>
      <c r="E134" s="159">
        <v>176</v>
      </c>
      <c r="F134" s="159">
        <v>7020</v>
      </c>
      <c r="G134" s="159" t="s">
        <v>1080</v>
      </c>
      <c r="H134" s="159" t="s">
        <v>1081</v>
      </c>
      <c r="I134" s="159" t="s">
        <v>76</v>
      </c>
      <c r="J134" s="159" t="s">
        <v>1266</v>
      </c>
      <c r="K134" s="169">
        <v>91</v>
      </c>
      <c r="L134" s="169">
        <v>4.4000000000000004</v>
      </c>
      <c r="M134" s="169">
        <v>37</v>
      </c>
      <c r="N134" s="170">
        <v>2.94</v>
      </c>
      <c r="O134" s="170">
        <v>0.35</v>
      </c>
      <c r="P134" s="170">
        <v>0.62</v>
      </c>
      <c r="Q134" s="170">
        <v>0.23</v>
      </c>
      <c r="R134" s="170">
        <v>0.08</v>
      </c>
      <c r="S134" s="170">
        <v>0.19</v>
      </c>
      <c r="T134" s="170">
        <v>1.68</v>
      </c>
      <c r="U134" s="170">
        <v>0.11</v>
      </c>
      <c r="V134" s="170">
        <v>3.02</v>
      </c>
    </row>
    <row r="135" spans="1:22" ht="15.75">
      <c r="A135" s="159">
        <v>199402</v>
      </c>
      <c r="B135" s="157">
        <v>1994</v>
      </c>
      <c r="C135" s="158">
        <v>2</v>
      </c>
      <c r="D135" s="156" t="s">
        <v>2</v>
      </c>
      <c r="E135" s="159">
        <v>176</v>
      </c>
      <c r="F135" s="159">
        <v>7020</v>
      </c>
      <c r="G135" s="159" t="s">
        <v>1080</v>
      </c>
      <c r="H135" s="159" t="s">
        <v>1081</v>
      </c>
      <c r="I135" s="159" t="s">
        <v>76</v>
      </c>
      <c r="J135" s="159" t="s">
        <v>1266</v>
      </c>
      <c r="K135" s="169">
        <v>56</v>
      </c>
      <c r="L135" s="169">
        <v>4.3</v>
      </c>
      <c r="M135" s="169">
        <v>47</v>
      </c>
      <c r="N135" s="170">
        <v>0.56000000000000005</v>
      </c>
      <c r="O135" s="170">
        <v>0.53</v>
      </c>
      <c r="P135" s="170">
        <v>0.66</v>
      </c>
      <c r="Q135" s="170">
        <v>0.32</v>
      </c>
      <c r="R135" s="170">
        <v>0.08</v>
      </c>
      <c r="S135" s="170">
        <v>0.04</v>
      </c>
      <c r="T135" s="170">
        <v>0.26</v>
      </c>
      <c r="U135" s="170">
        <v>0.09</v>
      </c>
      <c r="V135" s="170">
        <v>2.74</v>
      </c>
    </row>
    <row r="136" spans="1:22" ht="15.75">
      <c r="A136" s="159">
        <v>199403</v>
      </c>
      <c r="B136" s="157">
        <v>1994</v>
      </c>
      <c r="C136" s="158">
        <v>3</v>
      </c>
      <c r="D136" s="156" t="s">
        <v>2</v>
      </c>
      <c r="E136" s="159">
        <v>176</v>
      </c>
      <c r="F136" s="159">
        <v>7020</v>
      </c>
      <c r="G136" s="159" t="s">
        <v>1080</v>
      </c>
      <c r="H136" s="159" t="s">
        <v>1081</v>
      </c>
      <c r="I136" s="159" t="s">
        <v>76</v>
      </c>
      <c r="J136" s="159" t="s">
        <v>1266</v>
      </c>
      <c r="K136" s="169">
        <v>93</v>
      </c>
      <c r="L136" s="169">
        <v>4.5</v>
      </c>
      <c r="M136" s="169">
        <v>32</v>
      </c>
      <c r="N136" s="170">
        <v>1.95</v>
      </c>
      <c r="O136" s="170">
        <v>0.5</v>
      </c>
      <c r="P136" s="170">
        <v>0.72</v>
      </c>
      <c r="Q136" s="170">
        <v>0.38</v>
      </c>
      <c r="R136" s="170">
        <v>0.14000000000000001</v>
      </c>
      <c r="S136" s="170">
        <v>0.15</v>
      </c>
      <c r="T136" s="170">
        <v>1.06</v>
      </c>
      <c r="U136" s="170">
        <v>0.11</v>
      </c>
      <c r="V136" s="170">
        <v>2.7</v>
      </c>
    </row>
    <row r="137" spans="1:22" ht="15.75">
      <c r="A137" s="159">
        <v>199404</v>
      </c>
      <c r="B137" s="157">
        <v>1994</v>
      </c>
      <c r="C137" s="158">
        <v>4</v>
      </c>
      <c r="D137" s="156" t="s">
        <v>2</v>
      </c>
      <c r="E137" s="159">
        <v>176</v>
      </c>
      <c r="F137" s="159">
        <v>7020</v>
      </c>
      <c r="G137" s="159" t="s">
        <v>1080</v>
      </c>
      <c r="H137" s="159" t="s">
        <v>1081</v>
      </c>
      <c r="I137" s="159" t="s">
        <v>76</v>
      </c>
      <c r="J137" s="159" t="s">
        <v>1266</v>
      </c>
      <c r="K137" s="169">
        <v>19</v>
      </c>
      <c r="L137" s="169">
        <v>4.5999999999999996</v>
      </c>
      <c r="M137" s="169">
        <v>26</v>
      </c>
      <c r="N137" s="170">
        <v>0.24</v>
      </c>
      <c r="O137" s="170">
        <v>0.61</v>
      </c>
      <c r="P137" s="170">
        <v>1.1299999999999999</v>
      </c>
      <c r="Q137" s="170">
        <v>0.8</v>
      </c>
      <c r="R137" s="170">
        <v>0.28999999999999998</v>
      </c>
      <c r="S137" s="170">
        <v>0.05</v>
      </c>
      <c r="T137" s="170">
        <v>0.16</v>
      </c>
      <c r="U137" s="170">
        <v>0.08</v>
      </c>
      <c r="V137" s="170">
        <v>2.48</v>
      </c>
    </row>
    <row r="138" spans="1:22" ht="15.75">
      <c r="A138" s="159">
        <v>199405</v>
      </c>
      <c r="B138" s="157">
        <v>1994</v>
      </c>
      <c r="C138" s="158">
        <v>5</v>
      </c>
      <c r="D138" s="156" t="s">
        <v>2</v>
      </c>
      <c r="E138" s="159">
        <v>176</v>
      </c>
      <c r="F138" s="159">
        <v>7020</v>
      </c>
      <c r="G138" s="159" t="s">
        <v>1080</v>
      </c>
      <c r="H138" s="159" t="s">
        <v>1081</v>
      </c>
      <c r="I138" s="159" t="s">
        <v>76</v>
      </c>
      <c r="J138" s="159" t="s">
        <v>1266</v>
      </c>
      <c r="K138" s="169">
        <v>18</v>
      </c>
      <c r="L138" s="169">
        <v>4.4000000000000004</v>
      </c>
      <c r="M138" s="169">
        <v>40</v>
      </c>
      <c r="N138" s="170">
        <v>0.61</v>
      </c>
      <c r="O138" s="170">
        <v>0.44</v>
      </c>
      <c r="P138" s="170">
        <v>1.1399999999999999</v>
      </c>
      <c r="Q138" s="170">
        <v>0.54</v>
      </c>
      <c r="R138" s="170">
        <v>0.33</v>
      </c>
      <c r="S138" s="170">
        <v>0.08</v>
      </c>
      <c r="T138" s="170">
        <v>0.28999999999999998</v>
      </c>
      <c r="U138" s="170">
        <v>0.1</v>
      </c>
      <c r="V138" s="170">
        <v>2.7</v>
      </c>
    </row>
    <row r="139" spans="1:22" ht="15.75">
      <c r="A139" s="159">
        <v>199406</v>
      </c>
      <c r="B139" s="157">
        <v>1994</v>
      </c>
      <c r="C139" s="158">
        <v>6</v>
      </c>
      <c r="D139" s="156" t="s">
        <v>2</v>
      </c>
      <c r="E139" s="159">
        <v>176</v>
      </c>
      <c r="F139" s="159">
        <v>7020</v>
      </c>
      <c r="G139" s="159" t="s">
        <v>1080</v>
      </c>
      <c r="H139" s="159" t="s">
        <v>1081</v>
      </c>
      <c r="I139" s="159" t="s">
        <v>76</v>
      </c>
      <c r="J139" s="159" t="s">
        <v>1266</v>
      </c>
      <c r="K139" s="169">
        <v>65</v>
      </c>
      <c r="L139" s="169">
        <v>4.4000000000000004</v>
      </c>
      <c r="M139" s="169">
        <v>36</v>
      </c>
      <c r="N139" s="170">
        <v>0.77</v>
      </c>
      <c r="O139" s="170">
        <v>0.51</v>
      </c>
      <c r="P139" s="170">
        <v>1.05</v>
      </c>
      <c r="Q139" s="170">
        <v>0.52</v>
      </c>
      <c r="R139" s="170">
        <v>0.42</v>
      </c>
      <c r="S139" s="170">
        <v>0.1</v>
      </c>
      <c r="T139" s="170">
        <v>0.35</v>
      </c>
      <c r="U139" s="170">
        <v>0.09</v>
      </c>
      <c r="V139" s="170">
        <v>2.88</v>
      </c>
    </row>
    <row r="140" spans="1:22" ht="15.75">
      <c r="A140" s="159">
        <v>199407</v>
      </c>
      <c r="B140" s="157">
        <v>1994</v>
      </c>
      <c r="C140" s="158">
        <v>7</v>
      </c>
      <c r="D140" s="156" t="s">
        <v>2</v>
      </c>
      <c r="E140" s="159">
        <v>176</v>
      </c>
      <c r="F140" s="159">
        <v>7020</v>
      </c>
      <c r="G140" s="159" t="s">
        <v>1080</v>
      </c>
      <c r="H140" s="159" t="s">
        <v>1081</v>
      </c>
      <c r="I140" s="159" t="s">
        <v>76</v>
      </c>
      <c r="J140" s="159" t="s">
        <v>1266</v>
      </c>
      <c r="K140" s="169">
        <v>7</v>
      </c>
      <c r="L140" s="169">
        <v>4.2</v>
      </c>
      <c r="M140" s="169">
        <v>69</v>
      </c>
      <c r="N140" s="170">
        <v>0.38</v>
      </c>
      <c r="O140" s="170">
        <v>1.1100000000000001</v>
      </c>
      <c r="P140" s="170">
        <v>3.78</v>
      </c>
      <c r="Q140" s="170">
        <v>1.96</v>
      </c>
      <c r="R140" s="170">
        <v>1.43</v>
      </c>
      <c r="S140" s="170">
        <v>0.21</v>
      </c>
      <c r="T140" s="170">
        <v>0.3</v>
      </c>
      <c r="U140" s="170">
        <v>0.36</v>
      </c>
      <c r="V140" s="170">
        <v>6.44</v>
      </c>
    </row>
    <row r="141" spans="1:22" ht="15.75">
      <c r="A141" s="159">
        <v>199408</v>
      </c>
      <c r="B141" s="157">
        <v>1994</v>
      </c>
      <c r="C141" s="158">
        <v>8</v>
      </c>
      <c r="D141" s="156" t="s">
        <v>2</v>
      </c>
      <c r="E141" s="159">
        <v>176</v>
      </c>
      <c r="F141" s="159">
        <v>7020</v>
      </c>
      <c r="G141" s="159" t="s">
        <v>1080</v>
      </c>
      <c r="H141" s="159" t="s">
        <v>1081</v>
      </c>
      <c r="I141" s="159" t="s">
        <v>76</v>
      </c>
      <c r="J141" s="159" t="s">
        <v>1266</v>
      </c>
      <c r="K141" s="169">
        <v>95</v>
      </c>
      <c r="L141" s="169">
        <v>4.8</v>
      </c>
      <c r="M141" s="169">
        <v>16</v>
      </c>
      <c r="N141" s="170">
        <v>0.4</v>
      </c>
      <c r="O141" s="170">
        <v>0.21</v>
      </c>
      <c r="P141" s="170">
        <v>0.48</v>
      </c>
      <c r="Q141" s="170">
        <v>0.31</v>
      </c>
      <c r="R141" s="170">
        <v>0.08</v>
      </c>
      <c r="S141" s="170">
        <v>0.04</v>
      </c>
      <c r="T141" s="170">
        <v>0.19</v>
      </c>
      <c r="U141" s="170">
        <v>0.05</v>
      </c>
      <c r="V141" s="170">
        <v>1.33</v>
      </c>
    </row>
    <row r="142" spans="1:22" ht="15.75">
      <c r="A142" s="159">
        <v>199409</v>
      </c>
      <c r="B142" s="157">
        <v>1994</v>
      </c>
      <c r="C142" s="158">
        <v>9</v>
      </c>
      <c r="D142" s="156" t="s">
        <v>2</v>
      </c>
      <c r="E142" s="159">
        <v>176</v>
      </c>
      <c r="F142" s="159">
        <v>7020</v>
      </c>
      <c r="G142" s="159" t="s">
        <v>1080</v>
      </c>
      <c r="H142" s="159" t="s">
        <v>1081</v>
      </c>
      <c r="I142" s="159" t="s">
        <v>76</v>
      </c>
      <c r="J142" s="159" t="s">
        <v>1266</v>
      </c>
      <c r="K142" s="169">
        <v>196</v>
      </c>
      <c r="L142" s="169">
        <v>4.7</v>
      </c>
      <c r="M142" s="169">
        <v>20</v>
      </c>
      <c r="N142" s="170">
        <v>0.47</v>
      </c>
      <c r="O142" s="170">
        <v>0.31</v>
      </c>
      <c r="P142" s="170">
        <v>0.48</v>
      </c>
      <c r="Q142" s="170">
        <v>0.25</v>
      </c>
      <c r="R142" s="170">
        <v>0.08</v>
      </c>
      <c r="S142" s="170">
        <v>0.05</v>
      </c>
      <c r="T142" s="170">
        <v>0.32</v>
      </c>
      <c r="U142" s="170">
        <v>0.06</v>
      </c>
      <c r="V142" s="170">
        <v>1.44</v>
      </c>
    </row>
    <row r="143" spans="1:22" ht="15.75">
      <c r="A143" s="159">
        <v>199410</v>
      </c>
      <c r="B143" s="157">
        <v>1994</v>
      </c>
      <c r="C143" s="158">
        <v>10</v>
      </c>
      <c r="D143" s="156" t="s">
        <v>2</v>
      </c>
      <c r="E143" s="159">
        <v>176</v>
      </c>
      <c r="F143" s="159">
        <v>7020</v>
      </c>
      <c r="G143" s="159" t="s">
        <v>1080</v>
      </c>
      <c r="H143" s="159" t="s">
        <v>1081</v>
      </c>
      <c r="I143" s="159" t="s">
        <v>76</v>
      </c>
      <c r="J143" s="159" t="s">
        <v>1266</v>
      </c>
      <c r="K143" s="169">
        <v>30</v>
      </c>
      <c r="L143" s="169">
        <v>4.0999999999999996</v>
      </c>
      <c r="M143" s="169">
        <v>72</v>
      </c>
      <c r="N143" s="170">
        <v>1.55</v>
      </c>
      <c r="O143" s="170">
        <v>1.04</v>
      </c>
      <c r="P143" s="170">
        <v>1.27</v>
      </c>
      <c r="Q143" s="170">
        <v>0.67</v>
      </c>
      <c r="R143" s="170">
        <v>0.23</v>
      </c>
      <c r="S143" s="170">
        <v>0.14000000000000001</v>
      </c>
      <c r="T143" s="170">
        <v>0.96</v>
      </c>
      <c r="U143" s="170">
        <v>0.14000000000000001</v>
      </c>
      <c r="V143" s="170">
        <v>4.37</v>
      </c>
    </row>
    <row r="144" spans="1:22" ht="15.75">
      <c r="A144" s="159">
        <v>199411</v>
      </c>
      <c r="B144" s="157">
        <v>1994</v>
      </c>
      <c r="C144" s="158">
        <v>11</v>
      </c>
      <c r="D144" s="156" t="s">
        <v>2</v>
      </c>
      <c r="E144" s="159">
        <v>176</v>
      </c>
      <c r="F144" s="159">
        <v>7020</v>
      </c>
      <c r="G144" s="159" t="s">
        <v>1080</v>
      </c>
      <c r="H144" s="159" t="s">
        <v>1081</v>
      </c>
      <c r="I144" s="159" t="s">
        <v>76</v>
      </c>
      <c r="J144" s="159" t="s">
        <v>1266</v>
      </c>
      <c r="K144" s="169">
        <v>88</v>
      </c>
      <c r="L144" s="169">
        <v>4.3</v>
      </c>
      <c r="M144" s="169">
        <v>47</v>
      </c>
      <c r="N144" s="170">
        <v>2.08</v>
      </c>
      <c r="O144" s="170">
        <v>0.53</v>
      </c>
      <c r="P144" s="170">
        <v>0.74</v>
      </c>
      <c r="Q144" s="170">
        <v>0.3</v>
      </c>
      <c r="R144" s="170">
        <v>0.15</v>
      </c>
      <c r="S144" s="170">
        <v>0.14000000000000001</v>
      </c>
      <c r="T144" s="170">
        <v>1.1000000000000001</v>
      </c>
      <c r="U144" s="170">
        <v>0.13</v>
      </c>
      <c r="V144" s="170">
        <v>3.19</v>
      </c>
    </row>
    <row r="145" spans="1:44" ht="15.75">
      <c r="A145" s="159">
        <v>199412</v>
      </c>
      <c r="B145" s="157">
        <v>1994</v>
      </c>
      <c r="C145" s="158">
        <v>12</v>
      </c>
      <c r="D145" s="156" t="s">
        <v>2</v>
      </c>
      <c r="E145" s="159">
        <v>176</v>
      </c>
      <c r="F145" s="159">
        <v>7020</v>
      </c>
      <c r="G145" s="159" t="s">
        <v>1080</v>
      </c>
      <c r="H145" s="159" t="s">
        <v>1081</v>
      </c>
      <c r="I145" s="159" t="s">
        <v>76</v>
      </c>
      <c r="J145" s="159" t="s">
        <v>1266</v>
      </c>
      <c r="K145" s="169">
        <v>173</v>
      </c>
      <c r="L145" s="169">
        <v>4.4000000000000004</v>
      </c>
      <c r="M145" s="169">
        <v>39</v>
      </c>
      <c r="N145" s="170">
        <v>1.82</v>
      </c>
      <c r="O145" s="170">
        <v>0.5</v>
      </c>
      <c r="P145" s="170">
        <v>0.47</v>
      </c>
      <c r="Q145" s="170">
        <v>0.23</v>
      </c>
      <c r="R145" s="170">
        <v>7.0000000000000007E-2</v>
      </c>
      <c r="S145" s="170">
        <v>0.12</v>
      </c>
      <c r="T145" s="170">
        <v>1</v>
      </c>
      <c r="U145" s="170">
        <v>0.11</v>
      </c>
      <c r="V145" s="170">
        <v>2.65</v>
      </c>
    </row>
    <row r="146" spans="1:44" ht="15.75">
      <c r="A146" s="159">
        <v>199501</v>
      </c>
      <c r="B146" s="157">
        <v>1995</v>
      </c>
      <c r="C146" s="158">
        <v>1</v>
      </c>
      <c r="D146" s="156" t="s">
        <v>2</v>
      </c>
      <c r="E146" s="159">
        <v>176</v>
      </c>
      <c r="F146" s="159">
        <v>7020</v>
      </c>
      <c r="G146" s="159" t="s">
        <v>1080</v>
      </c>
      <c r="H146" s="159" t="s">
        <v>1081</v>
      </c>
      <c r="I146" s="159" t="s">
        <v>76</v>
      </c>
      <c r="J146" s="159" t="s">
        <v>1266</v>
      </c>
      <c r="K146" s="169">
        <v>66</v>
      </c>
      <c r="L146" s="169">
        <v>4.5</v>
      </c>
      <c r="M146" s="169">
        <v>32</v>
      </c>
      <c r="N146" s="170">
        <v>2.19</v>
      </c>
      <c r="O146" s="170">
        <v>0.57999999999999996</v>
      </c>
      <c r="P146" s="170">
        <v>0.72</v>
      </c>
      <c r="Q146" s="170">
        <v>0.28999999999999998</v>
      </c>
      <c r="R146" s="170">
        <v>0.28000000000000003</v>
      </c>
      <c r="S146" s="170">
        <v>0.17</v>
      </c>
      <c r="T146" s="170">
        <v>1.2</v>
      </c>
      <c r="U146" s="170">
        <v>0.09</v>
      </c>
      <c r="V146" s="170">
        <v>3.06</v>
      </c>
    </row>
    <row r="147" spans="1:44" ht="15.75">
      <c r="A147" s="159">
        <v>199502</v>
      </c>
      <c r="B147" s="157">
        <v>1995</v>
      </c>
      <c r="C147" s="158">
        <v>2</v>
      </c>
      <c r="D147" s="156" t="s">
        <v>2</v>
      </c>
      <c r="E147" s="159">
        <v>176</v>
      </c>
      <c r="F147" s="159">
        <v>7020</v>
      </c>
      <c r="G147" s="159" t="s">
        <v>1080</v>
      </c>
      <c r="H147" s="159" t="s">
        <v>1081</v>
      </c>
      <c r="I147" s="159" t="s">
        <v>76</v>
      </c>
      <c r="J147" s="159" t="s">
        <v>1266</v>
      </c>
      <c r="K147" s="169">
        <v>167</v>
      </c>
      <c r="L147" s="169">
        <v>4.4000000000000004</v>
      </c>
      <c r="M147" s="169">
        <v>39</v>
      </c>
      <c r="N147" s="170">
        <v>2.73</v>
      </c>
      <c r="O147" s="170">
        <v>0.44</v>
      </c>
      <c r="P147" s="170">
        <v>0.64</v>
      </c>
      <c r="Q147" s="170">
        <v>0.25</v>
      </c>
      <c r="R147" s="170">
        <v>0.12</v>
      </c>
      <c r="S147" s="170">
        <v>0.18</v>
      </c>
      <c r="T147" s="170">
        <v>1.38</v>
      </c>
      <c r="U147" s="170">
        <v>0.12</v>
      </c>
      <c r="V147" s="170">
        <v>3.07</v>
      </c>
    </row>
    <row r="148" spans="1:44" ht="15.75">
      <c r="A148" s="159">
        <v>199503</v>
      </c>
      <c r="B148" s="157">
        <v>1995</v>
      </c>
      <c r="C148" s="158">
        <v>3</v>
      </c>
      <c r="D148" s="156" t="s">
        <v>2</v>
      </c>
      <c r="E148" s="159">
        <v>176</v>
      </c>
      <c r="F148" s="159">
        <v>7020</v>
      </c>
      <c r="G148" s="159" t="s">
        <v>1080</v>
      </c>
      <c r="H148" s="159" t="s">
        <v>1081</v>
      </c>
      <c r="I148" s="159" t="s">
        <v>76</v>
      </c>
      <c r="J148" s="159" t="s">
        <v>1266</v>
      </c>
      <c r="K148" s="169">
        <v>69</v>
      </c>
      <c r="L148" s="169">
        <v>4.5</v>
      </c>
      <c r="M148" s="169">
        <v>35</v>
      </c>
      <c r="N148" s="170">
        <v>3.47</v>
      </c>
      <c r="O148" s="170">
        <v>0.52</v>
      </c>
      <c r="P148" s="170">
        <v>0.77</v>
      </c>
      <c r="Q148" s="170">
        <v>0.54</v>
      </c>
      <c r="R148" s="170">
        <v>0.2</v>
      </c>
      <c r="S148" s="170">
        <v>0.24</v>
      </c>
      <c r="T148" s="170">
        <v>2</v>
      </c>
      <c r="U148" s="170">
        <v>0.14000000000000001</v>
      </c>
      <c r="V148" s="170">
        <v>3.49</v>
      </c>
    </row>
    <row r="149" spans="1:44" ht="15.75">
      <c r="A149" s="159">
        <v>199504</v>
      </c>
      <c r="B149" s="157">
        <v>1995</v>
      </c>
      <c r="C149" s="158">
        <v>4</v>
      </c>
      <c r="D149" s="156" t="s">
        <v>2</v>
      </c>
      <c r="E149" s="159">
        <v>176</v>
      </c>
      <c r="F149" s="159">
        <v>7020</v>
      </c>
      <c r="G149" s="159" t="s">
        <v>1080</v>
      </c>
      <c r="H149" s="159" t="s">
        <v>1081</v>
      </c>
      <c r="I149" s="159" t="s">
        <v>76</v>
      </c>
      <c r="J149" s="159" t="s">
        <v>1266</v>
      </c>
      <c r="K149" s="169">
        <v>61</v>
      </c>
      <c r="L149" s="169">
        <v>4.7</v>
      </c>
      <c r="M149" s="169">
        <v>21</v>
      </c>
      <c r="N149" s="170">
        <v>0.37</v>
      </c>
      <c r="O149" s="170">
        <v>0.28999999999999998</v>
      </c>
      <c r="P149" s="170">
        <v>0.35</v>
      </c>
      <c r="Q149" s="170">
        <v>0.21</v>
      </c>
      <c r="R149" s="170">
        <v>0.1</v>
      </c>
      <c r="S149" s="170">
        <v>0.03</v>
      </c>
      <c r="T149" s="170">
        <v>0.19</v>
      </c>
      <c r="U149" s="170">
        <v>7.0000000000000007E-2</v>
      </c>
      <c r="V149" s="170">
        <v>1.34</v>
      </c>
    </row>
    <row r="150" spans="1:44" ht="15.75">
      <c r="A150" s="159">
        <v>199505</v>
      </c>
      <c r="B150" s="157">
        <v>1995</v>
      </c>
      <c r="C150" s="158">
        <v>5</v>
      </c>
      <c r="D150" s="156" t="s">
        <v>2</v>
      </c>
      <c r="E150" s="159">
        <v>176</v>
      </c>
      <c r="F150" s="159">
        <v>7020</v>
      </c>
      <c r="G150" s="159" t="s">
        <v>1080</v>
      </c>
      <c r="H150" s="159" t="s">
        <v>1081</v>
      </c>
      <c r="I150" s="159" t="s">
        <v>76</v>
      </c>
      <c r="J150" s="159" t="s">
        <v>1266</v>
      </c>
      <c r="K150" s="169">
        <v>80</v>
      </c>
      <c r="L150" s="169">
        <v>4.5</v>
      </c>
      <c r="M150" s="169">
        <v>30</v>
      </c>
      <c r="N150" s="170">
        <v>0.4</v>
      </c>
      <c r="O150" s="170">
        <v>0.36</v>
      </c>
      <c r="P150" s="170">
        <v>0.75</v>
      </c>
      <c r="Q150" s="170">
        <v>0.41</v>
      </c>
      <c r="R150" s="170">
        <v>0.15</v>
      </c>
      <c r="S150" s="170">
        <v>0.05</v>
      </c>
      <c r="T150" s="170">
        <v>0.2</v>
      </c>
      <c r="U150" s="170">
        <v>0.21</v>
      </c>
      <c r="V150" s="170">
        <v>1.88</v>
      </c>
    </row>
    <row r="151" spans="1:44" ht="15.75">
      <c r="A151" s="159">
        <v>199506</v>
      </c>
      <c r="B151" s="157">
        <v>1995</v>
      </c>
      <c r="C151" s="158">
        <v>6</v>
      </c>
      <c r="D151" s="156" t="s">
        <v>2</v>
      </c>
      <c r="E151" s="159">
        <v>176</v>
      </c>
      <c r="F151" s="159">
        <v>7020</v>
      </c>
      <c r="G151" s="159" t="s">
        <v>1080</v>
      </c>
      <c r="H151" s="159" t="s">
        <v>1081</v>
      </c>
      <c r="I151" s="159" t="s">
        <v>76</v>
      </c>
      <c r="J151" s="159" t="s">
        <v>1266</v>
      </c>
      <c r="K151" s="169">
        <v>67</v>
      </c>
      <c r="L151" s="169">
        <v>4.2</v>
      </c>
      <c r="M151" s="169">
        <v>60</v>
      </c>
      <c r="N151" s="170">
        <v>0.64</v>
      </c>
      <c r="O151" s="170">
        <v>0.52</v>
      </c>
      <c r="P151" s="170">
        <v>1.1399999999999999</v>
      </c>
      <c r="Q151" s="170">
        <v>0.52</v>
      </c>
      <c r="R151" s="170">
        <v>0.12</v>
      </c>
      <c r="S151" s="170">
        <v>0.05</v>
      </c>
      <c r="T151" s="170">
        <v>0.32</v>
      </c>
      <c r="U151" s="170">
        <v>0.12</v>
      </c>
      <c r="V151" s="170">
        <v>3.45</v>
      </c>
    </row>
    <row r="152" spans="1:44" ht="15.75">
      <c r="A152" s="159">
        <v>199507</v>
      </c>
      <c r="B152" s="157">
        <v>1995</v>
      </c>
      <c r="C152" s="158">
        <v>7</v>
      </c>
      <c r="D152" s="156" t="s">
        <v>2</v>
      </c>
      <c r="E152" s="159">
        <v>176</v>
      </c>
      <c r="F152" s="159">
        <v>7020</v>
      </c>
      <c r="G152" s="159" t="s">
        <v>1080</v>
      </c>
      <c r="H152" s="159" t="s">
        <v>1081</v>
      </c>
      <c r="I152" s="159" t="s">
        <v>76</v>
      </c>
      <c r="J152" s="159" t="s">
        <v>1266</v>
      </c>
      <c r="K152" s="169">
        <v>20</v>
      </c>
      <c r="L152" s="169">
        <v>4</v>
      </c>
      <c r="M152" s="169">
        <v>93</v>
      </c>
      <c r="N152" s="170">
        <v>0.62</v>
      </c>
      <c r="O152" s="170">
        <v>0.7</v>
      </c>
      <c r="P152" s="170">
        <v>1.3</v>
      </c>
      <c r="Q152" s="170">
        <v>0.27</v>
      </c>
      <c r="R152" s="170">
        <v>0.23</v>
      </c>
      <c r="S152" s="170">
        <v>7.0000000000000007E-2</v>
      </c>
      <c r="T152" s="170">
        <v>0.39</v>
      </c>
      <c r="U152" s="170">
        <v>0.11</v>
      </c>
      <c r="V152" s="170">
        <v>3.49</v>
      </c>
    </row>
    <row r="153" spans="1:44" ht="15.75">
      <c r="A153" s="159">
        <v>199508</v>
      </c>
      <c r="B153" s="157">
        <v>1995</v>
      </c>
      <c r="C153" s="158">
        <v>8</v>
      </c>
      <c r="D153" s="156" t="s">
        <v>2</v>
      </c>
      <c r="E153" s="159">
        <v>176</v>
      </c>
      <c r="F153" s="159">
        <v>7020</v>
      </c>
      <c r="G153" s="159" t="s">
        <v>1080</v>
      </c>
      <c r="H153" s="159" t="s">
        <v>1081</v>
      </c>
      <c r="I153" s="159" t="s">
        <v>76</v>
      </c>
      <c r="J153" s="159" t="s">
        <v>1266</v>
      </c>
      <c r="K153" s="169">
        <v>17</v>
      </c>
      <c r="L153" s="169">
        <v>4.5999999999999996</v>
      </c>
      <c r="M153" s="169">
        <v>27</v>
      </c>
      <c r="N153" s="170">
        <v>0.59</v>
      </c>
      <c r="O153" s="170">
        <v>0.46</v>
      </c>
      <c r="P153" s="170">
        <v>0.81</v>
      </c>
      <c r="Q153" s="170">
        <v>0.41</v>
      </c>
      <c r="R153" s="170">
        <v>0.35</v>
      </c>
      <c r="S153" s="170">
        <v>0.1</v>
      </c>
      <c r="T153" s="170">
        <v>0.34</v>
      </c>
      <c r="U153" s="170">
        <v>0.39</v>
      </c>
      <c r="V153" s="170">
        <v>2.27</v>
      </c>
    </row>
    <row r="154" spans="1:44" ht="15.75">
      <c r="A154" s="159">
        <v>199509</v>
      </c>
      <c r="B154" s="157">
        <v>1995</v>
      </c>
      <c r="C154" s="158">
        <v>9</v>
      </c>
      <c r="D154" s="156" t="s">
        <v>2</v>
      </c>
      <c r="E154" s="159">
        <v>176</v>
      </c>
      <c r="F154" s="159">
        <v>7020</v>
      </c>
      <c r="G154" s="159" t="s">
        <v>1080</v>
      </c>
      <c r="H154" s="159" t="s">
        <v>1081</v>
      </c>
      <c r="I154" s="159" t="s">
        <v>76</v>
      </c>
      <c r="J154" s="159" t="s">
        <v>1266</v>
      </c>
      <c r="K154" s="169">
        <v>148</v>
      </c>
      <c r="L154" s="169">
        <v>4.4000000000000004</v>
      </c>
      <c r="M154" s="169">
        <v>36</v>
      </c>
      <c r="N154" s="170">
        <v>0.28999999999999998</v>
      </c>
      <c r="O154" s="170">
        <v>0.37</v>
      </c>
      <c r="P154" s="170">
        <v>0.79</v>
      </c>
      <c r="Q154" s="170">
        <v>0.43</v>
      </c>
      <c r="R154" s="170">
        <v>0.14000000000000001</v>
      </c>
      <c r="S154" s="170">
        <v>0.04</v>
      </c>
      <c r="T154" s="170">
        <v>0.17</v>
      </c>
      <c r="U154" s="170">
        <v>0.06</v>
      </c>
      <c r="V154" s="170">
        <v>2.1800000000000002</v>
      </c>
    </row>
    <row r="155" spans="1:44" ht="15.75">
      <c r="A155" s="159">
        <v>199510</v>
      </c>
      <c r="B155" s="157">
        <v>1995</v>
      </c>
      <c r="C155" s="158">
        <v>10</v>
      </c>
      <c r="D155" s="156" t="s">
        <v>2</v>
      </c>
      <c r="E155" s="159">
        <v>176</v>
      </c>
      <c r="F155" s="159">
        <v>7020</v>
      </c>
      <c r="G155" s="159" t="s">
        <v>1080</v>
      </c>
      <c r="H155" s="159" t="s">
        <v>1081</v>
      </c>
      <c r="I155" s="159" t="s">
        <v>76</v>
      </c>
      <c r="J155" s="159" t="s">
        <v>1266</v>
      </c>
      <c r="K155" s="169">
        <v>39</v>
      </c>
      <c r="L155" s="169">
        <v>4.9000000000000004</v>
      </c>
      <c r="M155" s="169">
        <v>14</v>
      </c>
      <c r="N155" s="170">
        <v>0.99</v>
      </c>
      <c r="O155" s="170">
        <v>0.34</v>
      </c>
      <c r="P155" s="170">
        <v>0.46</v>
      </c>
      <c r="Q155" s="170">
        <v>0.28999999999999998</v>
      </c>
      <c r="R155" s="170">
        <v>0.18</v>
      </c>
      <c r="S155" s="170">
        <v>0.09</v>
      </c>
      <c r="T155" s="170">
        <v>0.59</v>
      </c>
      <c r="U155" s="170">
        <v>0.1</v>
      </c>
      <c r="V155" s="170">
        <v>1.44</v>
      </c>
    </row>
    <row r="156" spans="1:44" ht="15.75">
      <c r="A156" s="159">
        <v>199511</v>
      </c>
      <c r="B156" s="157">
        <v>1995</v>
      </c>
      <c r="C156" s="158">
        <v>11</v>
      </c>
      <c r="D156" s="156" t="s">
        <v>2</v>
      </c>
      <c r="E156" s="159">
        <v>176</v>
      </c>
      <c r="F156" s="159">
        <v>7020</v>
      </c>
      <c r="G156" s="159" t="s">
        <v>1080</v>
      </c>
      <c r="H156" s="159" t="s">
        <v>1081</v>
      </c>
      <c r="I156" s="159" t="s">
        <v>76</v>
      </c>
      <c r="J156" s="159" t="s">
        <v>1266</v>
      </c>
      <c r="K156" s="169">
        <v>52</v>
      </c>
      <c r="L156" s="169">
        <v>4.5</v>
      </c>
      <c r="M156" s="169">
        <v>33</v>
      </c>
      <c r="N156" s="170">
        <v>0.5</v>
      </c>
      <c r="O156" s="170">
        <v>0.5</v>
      </c>
      <c r="P156" s="170">
        <v>0.48</v>
      </c>
      <c r="Q156" s="170">
        <v>0.24</v>
      </c>
      <c r="R156" s="170">
        <v>0.16</v>
      </c>
      <c r="S156" s="170">
        <v>0.04</v>
      </c>
      <c r="T156" s="170">
        <v>0.32</v>
      </c>
      <c r="U156" s="170">
        <v>0.1</v>
      </c>
      <c r="V156" s="170">
        <v>1.96</v>
      </c>
    </row>
    <row r="157" spans="1:44" ht="15.75">
      <c r="A157" s="159">
        <v>199512</v>
      </c>
      <c r="B157" s="157">
        <v>1995</v>
      </c>
      <c r="C157" s="158">
        <v>12</v>
      </c>
      <c r="D157" s="156" t="s">
        <v>2</v>
      </c>
      <c r="E157" s="159">
        <v>176</v>
      </c>
      <c r="F157" s="159">
        <v>7020</v>
      </c>
      <c r="G157" s="159" t="s">
        <v>1080</v>
      </c>
      <c r="H157" s="159" t="s">
        <v>1081</v>
      </c>
      <c r="I157" s="159" t="s">
        <v>76</v>
      </c>
      <c r="J157" s="159" t="s">
        <v>1266</v>
      </c>
      <c r="K157" s="169">
        <v>14</v>
      </c>
      <c r="L157" s="169">
        <v>4.3</v>
      </c>
      <c r="M157" s="169">
        <v>55</v>
      </c>
      <c r="N157" s="170">
        <v>0.72</v>
      </c>
      <c r="O157" s="170">
        <v>0.6</v>
      </c>
      <c r="P157" s="170">
        <v>0.76</v>
      </c>
      <c r="Q157" s="170">
        <v>0.38</v>
      </c>
      <c r="R157" s="170">
        <v>0.09</v>
      </c>
      <c r="S157" s="170">
        <v>0.05</v>
      </c>
      <c r="T157" s="170">
        <v>0.41</v>
      </c>
      <c r="U157" s="170">
        <v>7.0000000000000007E-2</v>
      </c>
      <c r="V157" s="170">
        <v>3.06</v>
      </c>
    </row>
    <row r="158" spans="1:44" ht="15.75">
      <c r="A158" s="159">
        <v>199601</v>
      </c>
      <c r="B158" s="157">
        <v>1996</v>
      </c>
      <c r="C158" s="158">
        <v>1</v>
      </c>
      <c r="D158" s="156" t="s">
        <v>2</v>
      </c>
      <c r="E158" s="159">
        <v>176</v>
      </c>
      <c r="F158" s="159">
        <v>7020</v>
      </c>
      <c r="G158" s="159" t="s">
        <v>1080</v>
      </c>
      <c r="H158" s="159" t="s">
        <v>1081</v>
      </c>
      <c r="I158" s="159" t="s">
        <v>76</v>
      </c>
      <c r="J158" s="159" t="s">
        <v>1266</v>
      </c>
      <c r="K158" s="169">
        <v>11</v>
      </c>
      <c r="L158" s="169">
        <v>3.9</v>
      </c>
      <c r="M158" s="169">
        <v>138</v>
      </c>
      <c r="N158" s="170">
        <v>1.1100000000000001</v>
      </c>
      <c r="O158" s="170">
        <v>1.1299999999999999</v>
      </c>
      <c r="P158" s="170">
        <v>2.4500000000000002</v>
      </c>
      <c r="Q158" s="170">
        <v>1.04</v>
      </c>
      <c r="R158" s="170">
        <v>0.3</v>
      </c>
      <c r="S158" s="170">
        <v>0.05</v>
      </c>
      <c r="T158" s="170">
        <v>0.73</v>
      </c>
      <c r="U158" s="170">
        <v>0.21</v>
      </c>
      <c r="V158" s="170">
        <v>7.69</v>
      </c>
      <c r="W158" s="163"/>
      <c r="X158" s="167"/>
      <c r="Y158" s="167"/>
      <c r="Z158" s="165"/>
      <c r="AA158" s="168"/>
      <c r="AB158" s="168"/>
      <c r="AC158" s="168"/>
      <c r="AD158" s="168"/>
      <c r="AE158" s="168"/>
      <c r="AF158" s="168"/>
      <c r="AG158" s="168"/>
      <c r="AH158" s="168"/>
      <c r="AI158" s="168"/>
      <c r="AJ158" s="168"/>
      <c r="AK158" s="168"/>
      <c r="AL158" s="168"/>
      <c r="AM158" s="168"/>
      <c r="AN158" s="168"/>
      <c r="AO158" s="168"/>
      <c r="AP158" s="168"/>
      <c r="AQ158" s="168"/>
      <c r="AR158" s="168"/>
    </row>
    <row r="159" spans="1:44" ht="15.75">
      <c r="A159" s="159">
        <v>199602</v>
      </c>
      <c r="B159" s="157">
        <v>1996</v>
      </c>
      <c r="C159" s="158">
        <v>2</v>
      </c>
      <c r="D159" s="156" t="s">
        <v>2</v>
      </c>
      <c r="E159" s="159">
        <v>176</v>
      </c>
      <c r="F159" s="159">
        <v>7020</v>
      </c>
      <c r="G159" s="159" t="s">
        <v>1080</v>
      </c>
      <c r="H159" s="159" t="s">
        <v>1081</v>
      </c>
      <c r="I159" s="159" t="s">
        <v>76</v>
      </c>
      <c r="J159" s="159" t="s">
        <v>1266</v>
      </c>
      <c r="K159" s="169">
        <v>24</v>
      </c>
      <c r="L159" s="169">
        <v>4.3</v>
      </c>
      <c r="M159" s="169">
        <v>55</v>
      </c>
      <c r="N159" s="170">
        <v>1.46</v>
      </c>
      <c r="O159" s="170">
        <v>0.51</v>
      </c>
      <c r="P159" s="170">
        <v>0.81</v>
      </c>
      <c r="Q159" s="170">
        <v>0.37</v>
      </c>
      <c r="R159" s="170">
        <v>0.28000000000000003</v>
      </c>
      <c r="S159" s="170">
        <v>0.1</v>
      </c>
      <c r="T159" s="170">
        <v>0.89</v>
      </c>
      <c r="U159" s="170">
        <v>0.08</v>
      </c>
      <c r="V159" s="170">
        <v>3.31</v>
      </c>
      <c r="W159" s="163"/>
      <c r="X159" s="167"/>
      <c r="Y159" s="167"/>
      <c r="Z159" s="165"/>
      <c r="AA159" s="168"/>
      <c r="AB159" s="168"/>
      <c r="AC159" s="168"/>
      <c r="AD159" s="168"/>
      <c r="AE159" s="168"/>
      <c r="AF159" s="168"/>
      <c r="AG159" s="168"/>
      <c r="AH159" s="168"/>
      <c r="AI159" s="168"/>
      <c r="AJ159" s="168"/>
      <c r="AK159" s="168"/>
      <c r="AL159" s="168"/>
      <c r="AM159" s="168"/>
      <c r="AN159" s="168"/>
      <c r="AO159" s="168"/>
      <c r="AP159" s="168"/>
      <c r="AQ159" s="168"/>
      <c r="AR159" s="168"/>
    </row>
    <row r="160" spans="1:44" ht="15.75">
      <c r="A160" s="159">
        <v>199603</v>
      </c>
      <c r="B160" s="157">
        <v>1996</v>
      </c>
      <c r="C160" s="158">
        <v>3</v>
      </c>
      <c r="D160" s="156" t="s">
        <v>2</v>
      </c>
      <c r="E160" s="159">
        <v>176</v>
      </c>
      <c r="F160" s="159">
        <v>7020</v>
      </c>
      <c r="G160" s="159" t="s">
        <v>1080</v>
      </c>
      <c r="H160" s="159" t="s">
        <v>1081</v>
      </c>
      <c r="I160" s="159" t="s">
        <v>76</v>
      </c>
      <c r="J160" s="159" t="s">
        <v>1266</v>
      </c>
      <c r="K160" s="169">
        <v>13</v>
      </c>
      <c r="L160" s="169">
        <v>4.2</v>
      </c>
      <c r="M160" s="169">
        <v>62</v>
      </c>
      <c r="N160" s="170">
        <v>0.56999999999999995</v>
      </c>
      <c r="O160" s="170">
        <v>1.1100000000000001</v>
      </c>
      <c r="P160" s="170">
        <v>1.5</v>
      </c>
      <c r="Q160" s="170">
        <v>1.29</v>
      </c>
      <c r="R160" s="170">
        <v>0.31</v>
      </c>
      <c r="S160" s="170">
        <v>0.06</v>
      </c>
      <c r="T160" s="170">
        <v>0.43</v>
      </c>
      <c r="U160" s="170">
        <v>0.14000000000000001</v>
      </c>
      <c r="V160" s="170">
        <v>4.03</v>
      </c>
      <c r="W160" s="163"/>
      <c r="X160" s="167"/>
      <c r="Y160" s="167"/>
      <c r="Z160" s="165"/>
      <c r="AA160" s="168"/>
      <c r="AB160" s="168"/>
      <c r="AC160" s="168"/>
      <c r="AD160" s="168"/>
      <c r="AE160" s="168"/>
      <c r="AF160" s="168"/>
      <c r="AG160" s="168"/>
      <c r="AH160" s="168"/>
      <c r="AI160" s="168"/>
      <c r="AJ160" s="168"/>
      <c r="AK160" s="168"/>
      <c r="AL160" s="168"/>
      <c r="AM160" s="168"/>
      <c r="AN160" s="168"/>
      <c r="AO160" s="168"/>
      <c r="AP160" s="168"/>
      <c r="AQ160" s="168"/>
      <c r="AR160" s="168"/>
    </row>
    <row r="161" spans="1:44" ht="15.75">
      <c r="A161" s="159">
        <v>199604</v>
      </c>
      <c r="B161" s="157">
        <v>1996</v>
      </c>
      <c r="C161" s="158">
        <v>4</v>
      </c>
      <c r="D161" s="156" t="s">
        <v>2</v>
      </c>
      <c r="E161" s="159">
        <v>176</v>
      </c>
      <c r="F161" s="159">
        <v>7020</v>
      </c>
      <c r="G161" s="159" t="s">
        <v>1080</v>
      </c>
      <c r="H161" s="159" t="s">
        <v>1081</v>
      </c>
      <c r="I161" s="159" t="s">
        <v>76</v>
      </c>
      <c r="J161" s="159" t="s">
        <v>1266</v>
      </c>
      <c r="K161" s="169">
        <v>20</v>
      </c>
      <c r="L161" s="169">
        <v>4.7</v>
      </c>
      <c r="M161" s="169">
        <v>21</v>
      </c>
      <c r="N161" s="170">
        <v>1</v>
      </c>
      <c r="O161" s="170">
        <v>0.72</v>
      </c>
      <c r="P161" s="170">
        <v>1.05</v>
      </c>
      <c r="Q161" s="170">
        <v>1.0900000000000001</v>
      </c>
      <c r="R161" s="170">
        <v>0.41</v>
      </c>
      <c r="S161" s="170">
        <v>0.1</v>
      </c>
      <c r="T161" s="170">
        <v>0.67</v>
      </c>
      <c r="U161" s="170">
        <v>0.11</v>
      </c>
      <c r="V161" s="170">
        <v>2.69</v>
      </c>
      <c r="W161" s="163"/>
      <c r="X161" s="167"/>
      <c r="Y161" s="167"/>
      <c r="Z161" s="165"/>
      <c r="AA161" s="168"/>
      <c r="AB161" s="168"/>
      <c r="AC161" s="168"/>
      <c r="AD161" s="168"/>
      <c r="AE161" s="168"/>
      <c r="AF161" s="168"/>
      <c r="AG161" s="168"/>
      <c r="AH161" s="168"/>
      <c r="AI161" s="168"/>
      <c r="AJ161" s="168"/>
      <c r="AK161" s="168"/>
      <c r="AL161" s="168"/>
      <c r="AM161" s="168"/>
      <c r="AN161" s="168"/>
      <c r="AO161" s="168"/>
      <c r="AP161" s="168"/>
      <c r="AQ161" s="168"/>
      <c r="AR161" s="168"/>
    </row>
    <row r="162" spans="1:44" ht="15.75">
      <c r="A162" s="159">
        <v>199605</v>
      </c>
      <c r="B162" s="157">
        <v>1996</v>
      </c>
      <c r="C162" s="158">
        <v>5</v>
      </c>
      <c r="D162" s="156" t="s">
        <v>2</v>
      </c>
      <c r="E162" s="159">
        <v>176</v>
      </c>
      <c r="F162" s="159">
        <v>7020</v>
      </c>
      <c r="G162" s="159" t="s">
        <v>1080</v>
      </c>
      <c r="H162" s="159" t="s">
        <v>1081</v>
      </c>
      <c r="I162" s="159" t="s">
        <v>76</v>
      </c>
      <c r="J162" s="159" t="s">
        <v>1266</v>
      </c>
      <c r="K162" s="169">
        <v>123</v>
      </c>
      <c r="L162" s="169">
        <v>4.8</v>
      </c>
      <c r="M162" s="169">
        <v>17</v>
      </c>
      <c r="N162" s="170">
        <v>0.2</v>
      </c>
      <c r="O162" s="170">
        <v>0.3</v>
      </c>
      <c r="P162" s="170">
        <v>0.49</v>
      </c>
      <c r="Q162" s="170">
        <v>0.32</v>
      </c>
      <c r="R162" s="170">
        <v>0.22</v>
      </c>
      <c r="S162" s="170">
        <v>0.03</v>
      </c>
      <c r="T162" s="170">
        <v>0.14000000000000001</v>
      </c>
      <c r="U162" s="170">
        <v>7.0000000000000007E-2</v>
      </c>
      <c r="V162" s="170">
        <v>1.39</v>
      </c>
      <c r="W162" s="163"/>
      <c r="X162" s="167"/>
      <c r="Y162" s="167"/>
      <c r="Z162" s="165"/>
      <c r="AA162" s="168"/>
      <c r="AB162" s="168"/>
      <c r="AC162" s="168"/>
      <c r="AD162" s="168"/>
      <c r="AE162" s="168"/>
      <c r="AF162" s="168"/>
      <c r="AG162" s="168"/>
      <c r="AH162" s="168"/>
      <c r="AI162" s="168"/>
      <c r="AJ162" s="168"/>
      <c r="AK162" s="168"/>
      <c r="AL162" s="168"/>
      <c r="AM162" s="168"/>
      <c r="AN162" s="168"/>
      <c r="AO162" s="168"/>
      <c r="AP162" s="168"/>
      <c r="AQ162" s="168"/>
      <c r="AR162" s="168"/>
    </row>
    <row r="163" spans="1:44" ht="15.75">
      <c r="A163" s="159">
        <v>199606</v>
      </c>
      <c r="B163" s="157">
        <v>1996</v>
      </c>
      <c r="C163" s="158">
        <v>6</v>
      </c>
      <c r="D163" s="156" t="s">
        <v>2</v>
      </c>
      <c r="E163" s="159">
        <v>176</v>
      </c>
      <c r="F163" s="159">
        <v>7020</v>
      </c>
      <c r="G163" s="159" t="s">
        <v>1080</v>
      </c>
      <c r="H163" s="159" t="s">
        <v>1081</v>
      </c>
      <c r="I163" s="159" t="s">
        <v>76</v>
      </c>
      <c r="J163" s="159" t="s">
        <v>1266</v>
      </c>
      <c r="K163" s="169">
        <v>47</v>
      </c>
      <c r="L163" s="169">
        <v>4.8</v>
      </c>
      <c r="M163" s="169">
        <v>15</v>
      </c>
      <c r="N163" s="170">
        <v>0.49</v>
      </c>
      <c r="O163" s="170">
        <v>0.28999999999999998</v>
      </c>
      <c r="P163" s="170">
        <v>0.46</v>
      </c>
      <c r="Q163" s="170">
        <v>0.37</v>
      </c>
      <c r="R163" s="170">
        <v>0.08</v>
      </c>
      <c r="S163" s="170">
        <v>0.05</v>
      </c>
      <c r="T163" s="170">
        <v>0.33</v>
      </c>
      <c r="U163" s="170">
        <v>0.15</v>
      </c>
      <c r="V163" s="170">
        <v>1.41</v>
      </c>
      <c r="W163" s="163"/>
      <c r="X163" s="167"/>
      <c r="Y163" s="167"/>
      <c r="Z163" s="165"/>
      <c r="AA163" s="168"/>
      <c r="AB163" s="168"/>
      <c r="AC163" s="168"/>
      <c r="AD163" s="168"/>
      <c r="AE163" s="168"/>
      <c r="AF163" s="168"/>
      <c r="AG163" s="168"/>
      <c r="AH163" s="168"/>
      <c r="AI163" s="168"/>
      <c r="AJ163" s="168"/>
      <c r="AK163" s="168"/>
      <c r="AL163" s="168"/>
      <c r="AM163" s="168"/>
      <c r="AN163" s="168"/>
      <c r="AO163" s="168"/>
      <c r="AP163" s="168"/>
      <c r="AQ163" s="168"/>
      <c r="AR163" s="168"/>
    </row>
    <row r="164" spans="1:44" ht="15.75">
      <c r="A164" s="159">
        <v>199607</v>
      </c>
      <c r="B164" s="157">
        <v>1996</v>
      </c>
      <c r="C164" s="158">
        <v>7</v>
      </c>
      <c r="D164" s="156" t="s">
        <v>2</v>
      </c>
      <c r="E164" s="159">
        <v>176</v>
      </c>
      <c r="F164" s="159">
        <v>7020</v>
      </c>
      <c r="G164" s="159" t="s">
        <v>1080</v>
      </c>
      <c r="H164" s="159" t="s">
        <v>1081</v>
      </c>
      <c r="I164" s="159" t="s">
        <v>76</v>
      </c>
      <c r="J164" s="159" t="s">
        <v>1266</v>
      </c>
      <c r="K164" s="169">
        <v>72</v>
      </c>
      <c r="L164" s="169">
        <v>4.7</v>
      </c>
      <c r="M164" s="169">
        <v>22</v>
      </c>
      <c r="N164" s="170">
        <v>0.34</v>
      </c>
      <c r="O164" s="170">
        <v>0.3</v>
      </c>
      <c r="P164" s="170">
        <v>0.38</v>
      </c>
      <c r="Q164" s="170">
        <v>0.32</v>
      </c>
      <c r="R164" s="170">
        <v>0.06</v>
      </c>
      <c r="S164" s="170">
        <v>0.03</v>
      </c>
      <c r="T164" s="170">
        <v>0.25</v>
      </c>
      <c r="U164" s="170">
        <v>0.03</v>
      </c>
      <c r="V164" s="170">
        <v>1.37</v>
      </c>
      <c r="W164" s="163"/>
      <c r="X164" s="167"/>
      <c r="Y164" s="167"/>
      <c r="Z164" s="165"/>
      <c r="AA164" s="168"/>
      <c r="AB164" s="168"/>
      <c r="AC164" s="168"/>
      <c r="AD164" s="168"/>
      <c r="AE164" s="168"/>
      <c r="AF164" s="168"/>
      <c r="AG164" s="168"/>
      <c r="AH164" s="168"/>
      <c r="AI164" s="168"/>
      <c r="AJ164" s="168"/>
      <c r="AK164" s="168"/>
      <c r="AL164" s="168"/>
      <c r="AM164" s="168"/>
      <c r="AN164" s="168"/>
      <c r="AO164" s="168"/>
      <c r="AP164" s="168"/>
      <c r="AQ164" s="168"/>
      <c r="AR164" s="168"/>
    </row>
    <row r="165" spans="1:44" ht="15.75">
      <c r="A165" s="159">
        <v>199608</v>
      </c>
      <c r="B165" s="157">
        <v>1996</v>
      </c>
      <c r="C165" s="158">
        <v>8</v>
      </c>
      <c r="D165" s="156" t="s">
        <v>2</v>
      </c>
      <c r="E165" s="159">
        <v>176</v>
      </c>
      <c r="F165" s="159">
        <v>7020</v>
      </c>
      <c r="G165" s="159" t="s">
        <v>1080</v>
      </c>
      <c r="H165" s="159" t="s">
        <v>1081</v>
      </c>
      <c r="I165" s="159" t="s">
        <v>76</v>
      </c>
      <c r="J165" s="159" t="s">
        <v>1266</v>
      </c>
      <c r="K165" s="169">
        <v>48</v>
      </c>
      <c r="L165" s="169">
        <v>4.5</v>
      </c>
      <c r="M165" s="169">
        <v>29</v>
      </c>
      <c r="N165" s="170">
        <v>0.28000000000000003</v>
      </c>
      <c r="O165" s="170">
        <v>0.67</v>
      </c>
      <c r="P165" s="170">
        <v>1.0900000000000001</v>
      </c>
      <c r="Q165" s="170">
        <v>0.84</v>
      </c>
      <c r="R165" s="170">
        <v>0.37</v>
      </c>
      <c r="S165" s="162">
        <v>0.06</v>
      </c>
      <c r="T165" s="162">
        <v>0.18</v>
      </c>
      <c r="U165" s="162">
        <v>0.14000000000000001</v>
      </c>
      <c r="V165" s="170">
        <v>2.56</v>
      </c>
      <c r="W165" s="163"/>
      <c r="X165" s="167"/>
      <c r="Y165" s="167"/>
      <c r="Z165" s="165"/>
      <c r="AA165" s="168"/>
      <c r="AB165" s="168"/>
      <c r="AC165" s="168"/>
      <c r="AD165" s="168"/>
      <c r="AE165" s="168"/>
      <c r="AF165" s="168"/>
      <c r="AG165" s="168"/>
      <c r="AH165" s="168"/>
      <c r="AI165" s="168"/>
      <c r="AJ165" s="168"/>
      <c r="AK165" s="168"/>
      <c r="AL165" s="168"/>
      <c r="AM165" s="168"/>
      <c r="AN165" s="168"/>
      <c r="AO165" s="168"/>
      <c r="AP165" s="168"/>
      <c r="AQ165" s="168"/>
      <c r="AR165" s="168"/>
    </row>
    <row r="166" spans="1:44" ht="15.75">
      <c r="A166" s="159">
        <v>199609</v>
      </c>
      <c r="B166" s="157">
        <v>1996</v>
      </c>
      <c r="C166" s="158">
        <v>9</v>
      </c>
      <c r="D166" s="156" t="s">
        <v>2</v>
      </c>
      <c r="E166" s="159">
        <v>176</v>
      </c>
      <c r="F166" s="159">
        <v>7020</v>
      </c>
      <c r="G166" s="159" t="s">
        <v>1080</v>
      </c>
      <c r="H166" s="159" t="s">
        <v>1081</v>
      </c>
      <c r="I166" s="159" t="s">
        <v>76</v>
      </c>
      <c r="J166" s="159" t="s">
        <v>1266</v>
      </c>
      <c r="K166" s="169">
        <v>49</v>
      </c>
      <c r="L166" s="169">
        <v>4.7</v>
      </c>
      <c r="M166" s="169">
        <v>19</v>
      </c>
      <c r="N166" s="170">
        <v>0.35</v>
      </c>
      <c r="O166" s="170">
        <v>0.28000000000000003</v>
      </c>
      <c r="P166" s="170">
        <v>0.32</v>
      </c>
      <c r="Q166" s="170">
        <v>0.19</v>
      </c>
      <c r="R166" s="162">
        <v>0.08</v>
      </c>
      <c r="S166" s="162">
        <v>0.03</v>
      </c>
      <c r="T166" s="162">
        <v>0.23</v>
      </c>
      <c r="U166" s="162">
        <v>0.04</v>
      </c>
      <c r="V166" s="170">
        <v>1.22</v>
      </c>
      <c r="W166" s="163"/>
      <c r="X166" s="167"/>
      <c r="Y166" s="167"/>
      <c r="Z166" s="165"/>
      <c r="AA166" s="168"/>
      <c r="AB166" s="168"/>
      <c r="AC166" s="168"/>
      <c r="AD166" s="168"/>
      <c r="AE166" s="168"/>
      <c r="AF166" s="168"/>
      <c r="AG166" s="168"/>
      <c r="AH166" s="168"/>
      <c r="AI166" s="168"/>
      <c r="AJ166" s="168"/>
      <c r="AK166" s="168"/>
      <c r="AL166" s="168"/>
      <c r="AM166" s="168"/>
      <c r="AN166" s="168"/>
      <c r="AO166" s="168"/>
      <c r="AP166" s="168"/>
      <c r="AQ166" s="168"/>
      <c r="AR166" s="168"/>
    </row>
    <row r="167" spans="1:44" ht="15.75">
      <c r="A167" s="159">
        <v>199610</v>
      </c>
      <c r="B167" s="157">
        <v>1996</v>
      </c>
      <c r="C167" s="158">
        <v>10</v>
      </c>
      <c r="D167" s="156" t="s">
        <v>2</v>
      </c>
      <c r="E167" s="159">
        <v>176</v>
      </c>
      <c r="F167" s="159">
        <v>7020</v>
      </c>
      <c r="G167" s="159" t="s">
        <v>1080</v>
      </c>
      <c r="H167" s="159" t="s">
        <v>1081</v>
      </c>
      <c r="I167" s="159" t="s">
        <v>76</v>
      </c>
      <c r="J167" s="159" t="s">
        <v>1266</v>
      </c>
      <c r="K167" s="169">
        <v>57</v>
      </c>
      <c r="L167" s="169">
        <v>4.2</v>
      </c>
      <c r="M167" s="169">
        <v>62</v>
      </c>
      <c r="N167" s="170">
        <v>1.5</v>
      </c>
      <c r="O167" s="170">
        <v>0.81</v>
      </c>
      <c r="P167" s="170">
        <v>0.92</v>
      </c>
      <c r="Q167" s="170">
        <v>0.61</v>
      </c>
      <c r="R167" s="162">
        <v>0.15</v>
      </c>
      <c r="S167" s="162">
        <v>0.12</v>
      </c>
      <c r="T167" s="162">
        <v>0.89</v>
      </c>
      <c r="U167" s="162">
        <v>0.08</v>
      </c>
      <c r="V167" s="170">
        <v>3.72</v>
      </c>
      <c r="W167" s="163"/>
      <c r="X167" s="167"/>
      <c r="Y167" s="167"/>
      <c r="Z167" s="165"/>
      <c r="AA167" s="168"/>
      <c r="AB167" s="168"/>
      <c r="AC167" s="168"/>
      <c r="AD167" s="168"/>
      <c r="AE167" s="168"/>
      <c r="AF167" s="168"/>
      <c r="AG167" s="168"/>
      <c r="AH167" s="168"/>
      <c r="AI167" s="168"/>
      <c r="AJ167" s="168"/>
      <c r="AK167" s="168"/>
      <c r="AL167" s="168"/>
      <c r="AM167" s="168"/>
      <c r="AN167" s="168"/>
      <c r="AO167" s="168"/>
      <c r="AP167" s="168"/>
      <c r="AQ167" s="168"/>
      <c r="AR167" s="168"/>
    </row>
    <row r="168" spans="1:44" ht="15.75">
      <c r="A168" s="159">
        <v>199611</v>
      </c>
      <c r="B168" s="157">
        <v>1996</v>
      </c>
      <c r="C168" s="158">
        <v>11</v>
      </c>
      <c r="D168" s="156" t="s">
        <v>2</v>
      </c>
      <c r="E168" s="159">
        <v>176</v>
      </c>
      <c r="F168" s="159">
        <v>7020</v>
      </c>
      <c r="G168" s="159" t="s">
        <v>1080</v>
      </c>
      <c r="H168" s="159" t="s">
        <v>1081</v>
      </c>
      <c r="I168" s="159" t="s">
        <v>76</v>
      </c>
      <c r="J168" s="159" t="s">
        <v>1266</v>
      </c>
      <c r="K168" s="169">
        <v>104</v>
      </c>
      <c r="L168" s="169">
        <v>4.3</v>
      </c>
      <c r="M168" s="169">
        <v>54</v>
      </c>
      <c r="N168" s="170">
        <v>2.29</v>
      </c>
      <c r="O168" s="170">
        <v>0.56000000000000005</v>
      </c>
      <c r="P168" s="170">
        <v>0.65</v>
      </c>
      <c r="Q168" s="162">
        <v>0.28999999999999998</v>
      </c>
      <c r="R168" s="162">
        <v>0.12</v>
      </c>
      <c r="S168" s="162">
        <v>0.15</v>
      </c>
      <c r="T168" s="162">
        <v>1.3</v>
      </c>
      <c r="U168" s="162">
        <v>0.11</v>
      </c>
      <c r="V168" s="170">
        <v>3.29</v>
      </c>
      <c r="W168" s="163"/>
      <c r="X168" s="167"/>
      <c r="Y168" s="167"/>
      <c r="Z168" s="165"/>
      <c r="AA168" s="168"/>
      <c r="AB168" s="168"/>
      <c r="AC168" s="168"/>
      <c r="AD168" s="168"/>
      <c r="AE168" s="168"/>
      <c r="AF168" s="168"/>
      <c r="AG168" s="168"/>
      <c r="AH168" s="168"/>
      <c r="AI168" s="168"/>
      <c r="AJ168" s="168"/>
      <c r="AK168" s="168"/>
      <c r="AL168" s="168"/>
      <c r="AM168" s="168"/>
      <c r="AN168" s="168"/>
      <c r="AO168" s="168"/>
      <c r="AP168" s="168"/>
      <c r="AQ168" s="168"/>
      <c r="AR168" s="168"/>
    </row>
    <row r="169" spans="1:44" ht="15.75">
      <c r="A169" s="159">
        <v>199612</v>
      </c>
      <c r="B169" s="157">
        <v>1996</v>
      </c>
      <c r="C169" s="158">
        <v>12</v>
      </c>
      <c r="D169" s="156" t="s">
        <v>2</v>
      </c>
      <c r="E169" s="159">
        <v>176</v>
      </c>
      <c r="F169" s="159">
        <v>7020</v>
      </c>
      <c r="G169" s="159" t="s">
        <v>1080</v>
      </c>
      <c r="H169" s="159" t="s">
        <v>1081</v>
      </c>
      <c r="I169" s="159" t="s">
        <v>76</v>
      </c>
      <c r="J169" s="159" t="s">
        <v>1266</v>
      </c>
      <c r="K169" s="169">
        <v>48</v>
      </c>
      <c r="L169" s="169">
        <v>4.4000000000000004</v>
      </c>
      <c r="M169" s="169">
        <v>42</v>
      </c>
      <c r="N169" s="170">
        <v>0.75</v>
      </c>
      <c r="O169" s="170">
        <v>0.57999999999999996</v>
      </c>
      <c r="P169" s="162">
        <v>0.55000000000000004</v>
      </c>
      <c r="Q169" s="162">
        <v>0.32</v>
      </c>
      <c r="R169" s="162">
        <v>0.09</v>
      </c>
      <c r="S169" s="162">
        <v>0.05</v>
      </c>
      <c r="T169" s="162">
        <v>0.43</v>
      </c>
      <c r="U169" s="162">
        <v>0.13</v>
      </c>
      <c r="V169" s="170">
        <v>2.8</v>
      </c>
      <c r="W169" s="163"/>
      <c r="X169" s="167"/>
      <c r="Y169" s="167"/>
      <c r="Z169" s="165"/>
      <c r="AA169" s="168"/>
      <c r="AB169" s="168"/>
      <c r="AC169" s="168"/>
      <c r="AD169" s="168"/>
      <c r="AE169" s="168"/>
      <c r="AF169" s="168"/>
      <c r="AG169" s="168"/>
      <c r="AH169" s="168"/>
      <c r="AI169" s="168"/>
      <c r="AJ169" s="168"/>
      <c r="AK169" s="168"/>
      <c r="AL169" s="168"/>
      <c r="AM169" s="168"/>
      <c r="AN169" s="168"/>
      <c r="AO169" s="168"/>
      <c r="AP169" s="168"/>
      <c r="AQ169" s="168"/>
      <c r="AR169" s="168"/>
    </row>
    <row r="170" spans="1:44" ht="15.75">
      <c r="A170" s="159">
        <v>199701</v>
      </c>
      <c r="B170" s="157">
        <v>1997</v>
      </c>
      <c r="C170" s="158">
        <v>1</v>
      </c>
      <c r="D170" s="156" t="s">
        <v>2</v>
      </c>
      <c r="E170" s="159">
        <v>176</v>
      </c>
      <c r="F170" s="159">
        <v>7020</v>
      </c>
      <c r="G170" s="159" t="s">
        <v>1080</v>
      </c>
      <c r="H170" s="159" t="s">
        <v>1081</v>
      </c>
      <c r="I170" s="159" t="s">
        <v>76</v>
      </c>
      <c r="J170" s="159" t="s">
        <v>1266</v>
      </c>
      <c r="K170" s="169">
        <v>12</v>
      </c>
      <c r="L170" s="169">
        <v>3.9</v>
      </c>
      <c r="M170" s="169">
        <v>120</v>
      </c>
      <c r="N170" s="170">
        <v>1.65</v>
      </c>
      <c r="O170" s="162">
        <v>1.53</v>
      </c>
      <c r="P170" s="162">
        <v>2.31</v>
      </c>
      <c r="Q170" s="162">
        <v>1.47</v>
      </c>
      <c r="R170" s="162">
        <v>0.44</v>
      </c>
      <c r="S170" s="162">
        <v>0.12</v>
      </c>
      <c r="T170" s="162">
        <v>1.2</v>
      </c>
      <c r="U170" s="162">
        <v>0.23</v>
      </c>
      <c r="V170" s="162">
        <v>7.25</v>
      </c>
      <c r="W170" s="163"/>
      <c r="X170" s="167"/>
      <c r="Y170" s="167"/>
      <c r="Z170" s="165"/>
      <c r="AA170" s="168"/>
      <c r="AB170" s="168"/>
      <c r="AC170" s="168"/>
      <c r="AD170" s="168"/>
      <c r="AE170" s="168"/>
      <c r="AF170" s="168"/>
      <c r="AG170" s="168"/>
      <c r="AH170" s="168"/>
      <c r="AI170" s="168"/>
      <c r="AJ170" s="168"/>
      <c r="AK170" s="168"/>
      <c r="AL170" s="168"/>
      <c r="AM170" s="168"/>
      <c r="AN170" s="168"/>
      <c r="AO170" s="168"/>
      <c r="AP170" s="168"/>
      <c r="AQ170" s="168"/>
      <c r="AR170" s="168"/>
    </row>
    <row r="171" spans="1:44" ht="15.75">
      <c r="A171" s="159">
        <v>199702</v>
      </c>
      <c r="B171" s="157">
        <v>1997</v>
      </c>
      <c r="C171" s="158">
        <v>2</v>
      </c>
      <c r="D171" s="156" t="s">
        <v>2</v>
      </c>
      <c r="E171" s="159">
        <v>176</v>
      </c>
      <c r="F171" s="159">
        <v>7020</v>
      </c>
      <c r="G171" s="159" t="s">
        <v>1080</v>
      </c>
      <c r="H171" s="159" t="s">
        <v>1081</v>
      </c>
      <c r="I171" s="159" t="s">
        <v>76</v>
      </c>
      <c r="J171" s="159" t="s">
        <v>1266</v>
      </c>
      <c r="K171" s="169">
        <v>87</v>
      </c>
      <c r="L171" s="169">
        <v>4.5</v>
      </c>
      <c r="M171" s="169">
        <v>35</v>
      </c>
      <c r="N171" s="170">
        <v>4.5199999999999996</v>
      </c>
      <c r="O171" s="162">
        <v>0.57999999999999996</v>
      </c>
      <c r="P171" s="162">
        <v>0.71</v>
      </c>
      <c r="Q171" s="162">
        <v>0.47</v>
      </c>
      <c r="R171" s="162">
        <v>0.17</v>
      </c>
      <c r="S171" s="162">
        <v>0.33</v>
      </c>
      <c r="T171" s="162">
        <v>2.61</v>
      </c>
      <c r="U171" s="162">
        <v>0.16</v>
      </c>
      <c r="V171" s="162">
        <v>3.8</v>
      </c>
      <c r="W171" s="163"/>
      <c r="X171" s="167"/>
      <c r="Y171" s="167"/>
      <c r="Z171" s="165"/>
      <c r="AA171" s="168"/>
      <c r="AB171" s="168"/>
      <c r="AC171" s="168"/>
      <c r="AD171" s="168"/>
      <c r="AE171" s="168"/>
      <c r="AF171" s="168"/>
      <c r="AG171" s="168"/>
      <c r="AH171" s="168"/>
      <c r="AI171" s="168"/>
      <c r="AJ171" s="168"/>
      <c r="AK171" s="168"/>
      <c r="AL171" s="168"/>
      <c r="AM171" s="168"/>
      <c r="AN171" s="168"/>
      <c r="AO171" s="168"/>
      <c r="AP171" s="168"/>
      <c r="AQ171" s="168"/>
      <c r="AR171" s="168"/>
    </row>
    <row r="172" spans="1:44" ht="15.75">
      <c r="A172" s="159">
        <v>199703</v>
      </c>
      <c r="B172" s="157">
        <v>1997</v>
      </c>
      <c r="C172" s="158">
        <v>3</v>
      </c>
      <c r="D172" s="156" t="s">
        <v>2</v>
      </c>
      <c r="E172" s="159">
        <v>176</v>
      </c>
      <c r="F172" s="159">
        <v>7020</v>
      </c>
      <c r="G172" s="159" t="s">
        <v>1080</v>
      </c>
      <c r="H172" s="159" t="s">
        <v>1081</v>
      </c>
      <c r="I172" s="159" t="s">
        <v>76</v>
      </c>
      <c r="J172" s="159" t="s">
        <v>1266</v>
      </c>
      <c r="K172" s="169">
        <v>21</v>
      </c>
      <c r="L172" s="169">
        <v>4.5999999999999996</v>
      </c>
      <c r="M172" s="169">
        <v>24</v>
      </c>
      <c r="N172" s="170">
        <v>2.21</v>
      </c>
      <c r="O172" s="162">
        <v>1.06</v>
      </c>
      <c r="P172" s="162">
        <v>1.02</v>
      </c>
      <c r="Q172" s="162">
        <v>1.49</v>
      </c>
      <c r="R172" s="162">
        <v>0.23</v>
      </c>
      <c r="S172" s="162">
        <v>0.18</v>
      </c>
      <c r="T172" s="162">
        <v>1.4</v>
      </c>
      <c r="U172" s="162">
        <v>0.12</v>
      </c>
      <c r="V172" s="162">
        <v>3.47</v>
      </c>
      <c r="W172" s="134"/>
      <c r="X172" s="167"/>
      <c r="Y172" s="167"/>
      <c r="Z172" s="134"/>
    </row>
    <row r="173" spans="1:44" ht="15.75">
      <c r="A173" s="159">
        <v>199704</v>
      </c>
      <c r="B173" s="157">
        <v>1997</v>
      </c>
      <c r="C173" s="158">
        <v>4</v>
      </c>
      <c r="D173" s="156" t="s">
        <v>2</v>
      </c>
      <c r="E173" s="159">
        <v>176</v>
      </c>
      <c r="F173" s="159">
        <v>7020</v>
      </c>
      <c r="G173" s="159" t="s">
        <v>1080</v>
      </c>
      <c r="H173" s="159" t="s">
        <v>1081</v>
      </c>
      <c r="I173" s="159" t="s">
        <v>76</v>
      </c>
      <c r="J173" s="159" t="s">
        <v>1266</v>
      </c>
      <c r="K173" s="169">
        <v>60</v>
      </c>
      <c r="L173" s="169">
        <v>4.7</v>
      </c>
      <c r="M173" s="169">
        <v>21</v>
      </c>
      <c r="N173" s="170">
        <v>1.2</v>
      </c>
      <c r="O173" s="162">
        <v>0.4</v>
      </c>
      <c r="P173" s="162">
        <v>0.48</v>
      </c>
      <c r="Q173" s="162">
        <v>0.48</v>
      </c>
      <c r="R173" s="162">
        <v>0.13</v>
      </c>
      <c r="S173" s="162">
        <v>0.1</v>
      </c>
      <c r="T173" s="162">
        <v>0.82</v>
      </c>
      <c r="U173" s="162">
        <v>0.08</v>
      </c>
      <c r="V173" s="162">
        <v>2.0299999999999998</v>
      </c>
      <c r="W173" s="134"/>
      <c r="X173" s="167"/>
      <c r="Y173" s="167"/>
      <c r="Z173" s="134"/>
    </row>
    <row r="174" spans="1:44" ht="15.75">
      <c r="A174" s="159">
        <v>199705</v>
      </c>
      <c r="B174" s="157">
        <v>1997</v>
      </c>
      <c r="C174" s="158">
        <v>5</v>
      </c>
      <c r="D174" s="156" t="s">
        <v>2</v>
      </c>
      <c r="E174" s="159">
        <v>176</v>
      </c>
      <c r="F174" s="159">
        <v>7020</v>
      </c>
      <c r="G174" s="159" t="s">
        <v>1080</v>
      </c>
      <c r="H174" s="159" t="s">
        <v>1081</v>
      </c>
      <c r="I174" s="159" t="s">
        <v>76</v>
      </c>
      <c r="J174" s="159" t="s">
        <v>1266</v>
      </c>
      <c r="K174" s="169">
        <v>53</v>
      </c>
      <c r="L174" s="169">
        <v>4.9000000000000004</v>
      </c>
      <c r="M174" s="169">
        <v>13</v>
      </c>
      <c r="N174" s="170">
        <v>0.36</v>
      </c>
      <c r="O174" s="162">
        <v>0.42</v>
      </c>
      <c r="P174" s="162">
        <v>0.51</v>
      </c>
      <c r="Q174" s="162">
        <v>0.57999999999999996</v>
      </c>
      <c r="R174" s="162">
        <v>0.09</v>
      </c>
      <c r="S174" s="162">
        <v>0.04</v>
      </c>
      <c r="T174" s="162">
        <v>0.28000000000000003</v>
      </c>
      <c r="U174" s="162">
        <v>0.13</v>
      </c>
      <c r="V174" s="162">
        <v>1.41</v>
      </c>
      <c r="W174" s="134"/>
      <c r="X174" s="167"/>
      <c r="Y174" s="167"/>
      <c r="Z174" s="134"/>
    </row>
    <row r="175" spans="1:44" ht="15.75">
      <c r="A175" s="159">
        <v>199706</v>
      </c>
      <c r="B175" s="157">
        <v>1997</v>
      </c>
      <c r="C175" s="158">
        <v>6</v>
      </c>
      <c r="D175" s="156" t="s">
        <v>2</v>
      </c>
      <c r="E175" s="159">
        <v>176</v>
      </c>
      <c r="F175" s="159">
        <v>7020</v>
      </c>
      <c r="G175" s="159" t="s">
        <v>1080</v>
      </c>
      <c r="H175" s="159" t="s">
        <v>1081</v>
      </c>
      <c r="I175" s="159" t="s">
        <v>76</v>
      </c>
      <c r="J175" s="159" t="s">
        <v>1266</v>
      </c>
      <c r="K175" s="169">
        <v>60</v>
      </c>
      <c r="L175" s="161">
        <v>5.0999999999999996</v>
      </c>
      <c r="M175" s="169">
        <v>9</v>
      </c>
      <c r="N175" s="162">
        <v>0.28999999999999998</v>
      </c>
      <c r="O175" s="162">
        <v>0.24</v>
      </c>
      <c r="P175" s="162">
        <v>0.56999999999999995</v>
      </c>
      <c r="Q175" s="162">
        <v>0.57999999999999996</v>
      </c>
      <c r="R175" s="162">
        <v>0.13</v>
      </c>
      <c r="S175" s="162">
        <v>7.0000000000000007E-2</v>
      </c>
      <c r="T175" s="162">
        <v>0.19</v>
      </c>
      <c r="U175" s="162">
        <v>0.27</v>
      </c>
      <c r="V175" s="162">
        <v>1.26</v>
      </c>
      <c r="W175" s="134"/>
      <c r="X175" s="167"/>
      <c r="Y175" s="167"/>
      <c r="Z175" s="134"/>
    </row>
    <row r="176" spans="1:44" ht="15.75">
      <c r="A176" s="159">
        <v>199707</v>
      </c>
      <c r="B176" s="157">
        <v>1997</v>
      </c>
      <c r="C176" s="158">
        <v>7</v>
      </c>
      <c r="D176" s="156" t="s">
        <v>2</v>
      </c>
      <c r="E176" s="159">
        <v>176</v>
      </c>
      <c r="F176" s="159">
        <v>7020</v>
      </c>
      <c r="G176" s="159" t="s">
        <v>1080</v>
      </c>
      <c r="H176" s="159" t="s">
        <v>1081</v>
      </c>
      <c r="I176" s="159" t="s">
        <v>76</v>
      </c>
      <c r="J176" s="159" t="s">
        <v>1266</v>
      </c>
      <c r="K176" s="161">
        <v>141</v>
      </c>
      <c r="L176" s="161">
        <v>5</v>
      </c>
      <c r="M176" s="161">
        <v>11</v>
      </c>
      <c r="N176" s="162">
        <v>0.17</v>
      </c>
      <c r="O176" s="162">
        <v>0.18</v>
      </c>
      <c r="P176" s="162">
        <v>0.26</v>
      </c>
      <c r="Q176" s="162">
        <v>0.19</v>
      </c>
      <c r="R176" s="162">
        <v>0.11</v>
      </c>
      <c r="S176" s="162">
        <v>0.03</v>
      </c>
      <c r="T176" s="162">
        <v>0.12</v>
      </c>
      <c r="U176" s="162">
        <v>0.08</v>
      </c>
      <c r="V176" s="162">
        <v>0.77</v>
      </c>
      <c r="W176" s="134"/>
      <c r="X176" s="167"/>
      <c r="Y176" s="167"/>
      <c r="Z176" s="134"/>
    </row>
    <row r="177" spans="1:26" ht="15.75">
      <c r="A177" s="159">
        <v>199708</v>
      </c>
      <c r="B177" s="157">
        <v>1997</v>
      </c>
      <c r="C177" s="158">
        <v>8</v>
      </c>
      <c r="D177" s="156" t="s">
        <v>2</v>
      </c>
      <c r="E177" s="159">
        <v>176</v>
      </c>
      <c r="F177" s="159">
        <v>7020</v>
      </c>
      <c r="G177" s="159" t="s">
        <v>1080</v>
      </c>
      <c r="H177" s="159" t="s">
        <v>1081</v>
      </c>
      <c r="I177" s="159" t="s">
        <v>76</v>
      </c>
      <c r="J177" s="159" t="s">
        <v>1266</v>
      </c>
      <c r="K177" s="161">
        <v>28</v>
      </c>
      <c r="L177" s="161">
        <v>4.5</v>
      </c>
      <c r="M177" s="161">
        <v>35</v>
      </c>
      <c r="N177" s="162">
        <v>0.15</v>
      </c>
      <c r="O177" s="162">
        <v>0.36</v>
      </c>
      <c r="P177" s="162">
        <v>0.57999999999999996</v>
      </c>
      <c r="Q177" s="162">
        <v>0.39</v>
      </c>
      <c r="R177" s="162">
        <v>0.35</v>
      </c>
      <c r="S177" s="162">
        <v>0.06</v>
      </c>
      <c r="T177" s="162">
        <v>0.13</v>
      </c>
      <c r="U177" s="162">
        <v>0.15</v>
      </c>
      <c r="V177" s="162">
        <v>1.57</v>
      </c>
      <c r="W177" s="134"/>
      <c r="X177" s="167"/>
      <c r="Y177" s="167"/>
      <c r="Z177" s="134"/>
    </row>
    <row r="178" spans="1:26" ht="15.75">
      <c r="A178" s="159">
        <v>199709</v>
      </c>
      <c r="B178" s="157">
        <v>1997</v>
      </c>
      <c r="C178" s="158">
        <v>9</v>
      </c>
      <c r="D178" s="156" t="s">
        <v>2</v>
      </c>
      <c r="E178" s="159">
        <v>176</v>
      </c>
      <c r="F178" s="159">
        <v>7020</v>
      </c>
      <c r="G178" s="159" t="s">
        <v>1080</v>
      </c>
      <c r="H178" s="159" t="s">
        <v>1081</v>
      </c>
      <c r="I178" s="159" t="s">
        <v>76</v>
      </c>
      <c r="J178" s="159" t="s">
        <v>1266</v>
      </c>
      <c r="K178" s="161">
        <v>48</v>
      </c>
      <c r="L178" s="161">
        <v>4.7</v>
      </c>
      <c r="M178" s="161">
        <v>22</v>
      </c>
      <c r="N178" s="162">
        <v>0.74</v>
      </c>
      <c r="O178" s="162">
        <v>0.47</v>
      </c>
      <c r="P178" s="162">
        <v>0.37</v>
      </c>
      <c r="Q178" s="162">
        <v>0.28999999999999998</v>
      </c>
      <c r="R178" s="162">
        <v>0.18</v>
      </c>
      <c r="S178" s="162">
        <v>0.09</v>
      </c>
      <c r="T178" s="162">
        <v>0.38</v>
      </c>
      <c r="U178" s="162">
        <v>0.19</v>
      </c>
      <c r="V178" s="162">
        <v>1.76</v>
      </c>
      <c r="W178" s="134"/>
      <c r="X178" s="167"/>
      <c r="Y178" s="167"/>
      <c r="Z178" s="134"/>
    </row>
    <row r="179" spans="1:26" ht="15.75">
      <c r="A179" s="159">
        <v>199710</v>
      </c>
      <c r="B179" s="157">
        <v>1997</v>
      </c>
      <c r="C179" s="158">
        <v>10</v>
      </c>
      <c r="D179" s="156" t="s">
        <v>2</v>
      </c>
      <c r="E179" s="159">
        <v>176</v>
      </c>
      <c r="F179" s="159">
        <v>7020</v>
      </c>
      <c r="G179" s="159" t="s">
        <v>1080</v>
      </c>
      <c r="H179" s="159" t="s">
        <v>1081</v>
      </c>
      <c r="I179" s="159" t="s">
        <v>76</v>
      </c>
      <c r="J179" s="159" t="s">
        <v>1266</v>
      </c>
      <c r="K179" s="161">
        <v>76</v>
      </c>
      <c r="L179" s="161">
        <v>4.5999999999999996</v>
      </c>
      <c r="M179" s="161">
        <v>28</v>
      </c>
      <c r="N179" s="162">
        <v>0.91</v>
      </c>
      <c r="O179" s="162">
        <v>0.45</v>
      </c>
      <c r="P179" s="162">
        <v>0.37</v>
      </c>
      <c r="Q179" s="162">
        <v>0.28000000000000003</v>
      </c>
      <c r="R179" s="162">
        <v>7.0000000000000007E-2</v>
      </c>
      <c r="S179" s="162">
        <v>7.0000000000000007E-2</v>
      </c>
      <c r="T179" s="162">
        <v>0.54</v>
      </c>
      <c r="U179" s="162">
        <v>0.06</v>
      </c>
      <c r="V179" s="162">
        <v>1.77</v>
      </c>
      <c r="W179" s="134"/>
      <c r="X179" s="167"/>
      <c r="Y179" s="167"/>
      <c r="Z179" s="134"/>
    </row>
    <row r="180" spans="1:26" ht="15.75">
      <c r="A180" s="159">
        <v>199711</v>
      </c>
      <c r="B180" s="157">
        <v>1997</v>
      </c>
      <c r="C180" s="158">
        <v>11</v>
      </c>
      <c r="D180" s="156" t="s">
        <v>2</v>
      </c>
      <c r="E180" s="159">
        <v>176</v>
      </c>
      <c r="F180" s="159">
        <v>7020</v>
      </c>
      <c r="G180" s="159" t="s">
        <v>1080</v>
      </c>
      <c r="H180" s="159" t="s">
        <v>1081</v>
      </c>
      <c r="I180" s="159" t="s">
        <v>76</v>
      </c>
      <c r="J180" s="159" t="s">
        <v>1266</v>
      </c>
      <c r="K180" s="161">
        <v>48</v>
      </c>
      <c r="L180" s="161">
        <v>4.2</v>
      </c>
      <c r="M180" s="161">
        <v>63</v>
      </c>
      <c r="N180" s="162">
        <v>0.48</v>
      </c>
      <c r="O180" s="162">
        <v>0.7</v>
      </c>
      <c r="P180" s="162">
        <v>0.84</v>
      </c>
      <c r="Q180" s="162">
        <v>0.5</v>
      </c>
      <c r="R180" s="162">
        <v>0.17</v>
      </c>
      <c r="S180" s="162">
        <v>0.04</v>
      </c>
      <c r="T180" s="162">
        <v>0.24</v>
      </c>
      <c r="U180" s="162">
        <v>0.09</v>
      </c>
      <c r="V180" s="162">
        <v>3.35</v>
      </c>
      <c r="W180" s="134"/>
      <c r="X180" s="167"/>
      <c r="Y180" s="167"/>
      <c r="Z180" s="134"/>
    </row>
    <row r="181" spans="1:26" ht="15.75">
      <c r="A181" s="159">
        <v>199712</v>
      </c>
      <c r="B181" s="157">
        <v>1997</v>
      </c>
      <c r="C181" s="158">
        <v>12</v>
      </c>
      <c r="D181" s="156" t="s">
        <v>2</v>
      </c>
      <c r="E181" s="159">
        <v>176</v>
      </c>
      <c r="F181" s="159">
        <v>7020</v>
      </c>
      <c r="G181" s="159" t="s">
        <v>1080</v>
      </c>
      <c r="H181" s="159" t="s">
        <v>1081</v>
      </c>
      <c r="I181" s="159" t="s">
        <v>76</v>
      </c>
      <c r="J181" s="159" t="s">
        <v>1266</v>
      </c>
      <c r="K181" s="161">
        <v>149</v>
      </c>
      <c r="L181" s="161">
        <v>4.4000000000000004</v>
      </c>
      <c r="M181" s="161">
        <v>43</v>
      </c>
      <c r="N181" s="162">
        <v>1.02</v>
      </c>
      <c r="O181" s="162">
        <v>0.51</v>
      </c>
      <c r="P181" s="162">
        <v>0.44</v>
      </c>
      <c r="Q181" s="162">
        <v>0.24</v>
      </c>
      <c r="R181" s="162">
        <v>0.14000000000000001</v>
      </c>
      <c r="S181" s="162">
        <v>7.0000000000000007E-2</v>
      </c>
      <c r="T181" s="162">
        <v>0.56000000000000005</v>
      </c>
      <c r="U181" s="162">
        <v>0.08</v>
      </c>
      <c r="V181" s="162">
        <v>2.4</v>
      </c>
      <c r="W181" s="134"/>
      <c r="X181" s="167"/>
      <c r="Y181" s="167"/>
      <c r="Z181" s="134"/>
    </row>
    <row r="182" spans="1:26" ht="15.75">
      <c r="A182" s="159">
        <v>199801</v>
      </c>
      <c r="B182" s="157">
        <v>1998</v>
      </c>
      <c r="C182" s="158">
        <v>1</v>
      </c>
      <c r="D182" s="156" t="s">
        <v>2</v>
      </c>
      <c r="E182" s="159">
        <v>176</v>
      </c>
      <c r="F182" s="159">
        <v>7020</v>
      </c>
      <c r="G182" s="159" t="s">
        <v>1080</v>
      </c>
      <c r="H182" s="159" t="s">
        <v>1081</v>
      </c>
      <c r="I182" s="159" t="s">
        <v>76</v>
      </c>
      <c r="J182" s="159" t="s">
        <v>1266</v>
      </c>
      <c r="K182" s="161">
        <v>66</v>
      </c>
      <c r="L182" s="161">
        <v>4.4000000000000004</v>
      </c>
      <c r="M182" s="161">
        <v>40</v>
      </c>
      <c r="N182" s="162">
        <v>1.2</v>
      </c>
      <c r="O182" s="162">
        <v>0.51</v>
      </c>
      <c r="P182" s="162">
        <v>0.41</v>
      </c>
      <c r="Q182" s="162">
        <v>0.22</v>
      </c>
      <c r="R182" s="162">
        <v>0.13</v>
      </c>
      <c r="S182" s="162">
        <v>0.1</v>
      </c>
      <c r="T182" s="162">
        <v>0.73</v>
      </c>
      <c r="U182" s="162">
        <v>0.04</v>
      </c>
      <c r="V182" s="162">
        <v>2.15</v>
      </c>
      <c r="W182" s="134"/>
      <c r="X182" s="167"/>
      <c r="Y182" s="167"/>
      <c r="Z182" s="134"/>
    </row>
    <row r="183" spans="1:26" ht="15.75">
      <c r="A183" s="159">
        <v>199802</v>
      </c>
      <c r="B183" s="157">
        <v>1998</v>
      </c>
      <c r="C183" s="158">
        <v>2</v>
      </c>
      <c r="D183" s="156" t="s">
        <v>2</v>
      </c>
      <c r="E183" s="159">
        <v>176</v>
      </c>
      <c r="F183" s="159">
        <v>7020</v>
      </c>
      <c r="G183" s="159" t="s">
        <v>1080</v>
      </c>
      <c r="H183" s="159" t="s">
        <v>1081</v>
      </c>
      <c r="I183" s="159" t="s">
        <v>76</v>
      </c>
      <c r="J183" s="159" t="s">
        <v>1266</v>
      </c>
      <c r="K183" s="161">
        <v>123</v>
      </c>
      <c r="L183" s="161">
        <v>4.4000000000000004</v>
      </c>
      <c r="M183" s="161">
        <v>41</v>
      </c>
      <c r="N183" s="162">
        <v>3.52</v>
      </c>
      <c r="O183" s="162">
        <v>0.67</v>
      </c>
      <c r="P183" s="162">
        <v>0.94</v>
      </c>
      <c r="Q183" s="162">
        <v>0.7</v>
      </c>
      <c r="R183" s="162">
        <v>0.23</v>
      </c>
      <c r="S183" s="162">
        <v>0.25</v>
      </c>
      <c r="T183" s="162">
        <v>2</v>
      </c>
      <c r="U183" s="162">
        <v>0.14000000000000001</v>
      </c>
      <c r="V183" s="162">
        <v>3.21</v>
      </c>
      <c r="W183" s="134"/>
      <c r="X183" s="167"/>
      <c r="Y183" s="167"/>
      <c r="Z183" s="134"/>
    </row>
    <row r="184" spans="1:26" ht="15.75">
      <c r="A184" s="159">
        <v>199803</v>
      </c>
      <c r="B184" s="157">
        <v>1998</v>
      </c>
      <c r="C184" s="158">
        <v>3</v>
      </c>
      <c r="D184" s="156" t="s">
        <v>2</v>
      </c>
      <c r="E184" s="159">
        <v>176</v>
      </c>
      <c r="F184" s="159">
        <v>7020</v>
      </c>
      <c r="G184" s="159" t="s">
        <v>1080</v>
      </c>
      <c r="H184" s="159" t="s">
        <v>1081</v>
      </c>
      <c r="I184" s="159" t="s">
        <v>76</v>
      </c>
      <c r="J184" s="159" t="s">
        <v>1266</v>
      </c>
      <c r="K184" s="161">
        <v>83</v>
      </c>
      <c r="L184" s="161">
        <v>4.7</v>
      </c>
      <c r="M184" s="161">
        <v>20</v>
      </c>
      <c r="N184" s="162">
        <v>0.92</v>
      </c>
      <c r="O184" s="162">
        <v>0.39</v>
      </c>
      <c r="P184" s="162">
        <v>0.45</v>
      </c>
      <c r="Q184" s="162">
        <v>0.38</v>
      </c>
      <c r="R184" s="162">
        <v>0.16</v>
      </c>
      <c r="S184" s="162">
        <v>0.11</v>
      </c>
      <c r="T184" s="162">
        <v>0.61</v>
      </c>
      <c r="U184" s="162">
        <v>0.19</v>
      </c>
      <c r="V184" s="162">
        <v>2.2799999999999998</v>
      </c>
      <c r="W184" s="134"/>
      <c r="X184" s="167"/>
      <c r="Y184" s="167"/>
      <c r="Z184" s="134"/>
    </row>
    <row r="185" spans="1:26" ht="15.75">
      <c r="A185" s="159">
        <v>199804</v>
      </c>
      <c r="B185" s="157">
        <v>1998</v>
      </c>
      <c r="C185" s="158">
        <v>4</v>
      </c>
      <c r="D185" s="156" t="s">
        <v>2</v>
      </c>
      <c r="E185" s="159">
        <v>176</v>
      </c>
      <c r="F185" s="159">
        <v>7020</v>
      </c>
      <c r="G185" s="159" t="s">
        <v>1080</v>
      </c>
      <c r="H185" s="159" t="s">
        <v>1081</v>
      </c>
      <c r="I185" s="159" t="s">
        <v>76</v>
      </c>
      <c r="J185" s="159" t="s">
        <v>1266</v>
      </c>
      <c r="K185" s="161">
        <v>72</v>
      </c>
      <c r="L185" s="161">
        <v>4.5</v>
      </c>
      <c r="M185" s="161">
        <v>35</v>
      </c>
      <c r="N185" s="162">
        <v>0.21</v>
      </c>
      <c r="O185" s="162">
        <v>0.54</v>
      </c>
      <c r="P185" s="162">
        <v>0.93</v>
      </c>
      <c r="Q185" s="162">
        <v>0.64</v>
      </c>
      <c r="R185" s="162">
        <v>0.23</v>
      </c>
      <c r="S185" s="162">
        <v>0.04</v>
      </c>
      <c r="T185" s="162">
        <v>0.15</v>
      </c>
      <c r="U185" s="162">
        <v>0.04</v>
      </c>
      <c r="V185" s="162">
        <v>2.37</v>
      </c>
      <c r="W185" s="134"/>
      <c r="X185" s="167"/>
      <c r="Y185" s="167"/>
      <c r="Z185" s="134"/>
    </row>
    <row r="186" spans="1:26" ht="15.75">
      <c r="A186" s="159">
        <v>199805</v>
      </c>
      <c r="B186" s="157">
        <v>1998</v>
      </c>
      <c r="C186" s="158">
        <v>5</v>
      </c>
      <c r="D186" s="156" t="s">
        <v>2</v>
      </c>
      <c r="E186" s="159">
        <v>176</v>
      </c>
      <c r="F186" s="159">
        <v>7020</v>
      </c>
      <c r="G186" s="159" t="s">
        <v>1080</v>
      </c>
      <c r="H186" s="159" t="s">
        <v>1081</v>
      </c>
      <c r="I186" s="159" t="s">
        <v>76</v>
      </c>
      <c r="J186" s="159" t="s">
        <v>1266</v>
      </c>
      <c r="K186" s="161">
        <v>30</v>
      </c>
      <c r="L186" s="161">
        <v>5.7</v>
      </c>
      <c r="M186" s="161">
        <v>2</v>
      </c>
      <c r="N186" s="162">
        <v>0.56999999999999995</v>
      </c>
      <c r="O186" s="162">
        <v>0.44</v>
      </c>
      <c r="P186" s="162">
        <v>0.68</v>
      </c>
      <c r="Q186" s="162">
        <v>1.62</v>
      </c>
      <c r="R186" s="162">
        <v>0.23</v>
      </c>
      <c r="S186" s="162">
        <v>0.1</v>
      </c>
      <c r="T186" s="162">
        <v>0.17</v>
      </c>
      <c r="U186" s="162">
        <v>1.19</v>
      </c>
      <c r="V186" s="162">
        <v>2.19</v>
      </c>
      <c r="W186" s="134"/>
      <c r="X186" s="167"/>
      <c r="Y186" s="167"/>
      <c r="Z186" s="134"/>
    </row>
    <row r="187" spans="1:26" ht="15.75">
      <c r="A187" s="159">
        <v>199806</v>
      </c>
      <c r="B187" s="157">
        <v>1998</v>
      </c>
      <c r="C187" s="158">
        <v>6</v>
      </c>
      <c r="D187" s="156" t="s">
        <v>2</v>
      </c>
      <c r="E187" s="159">
        <v>176</v>
      </c>
      <c r="F187" s="159">
        <v>7020</v>
      </c>
      <c r="G187" s="159" t="s">
        <v>1080</v>
      </c>
      <c r="H187" s="159" t="s">
        <v>1081</v>
      </c>
      <c r="I187" s="159" t="s">
        <v>76</v>
      </c>
      <c r="J187" s="159" t="s">
        <v>1266</v>
      </c>
      <c r="K187" s="161">
        <v>113</v>
      </c>
      <c r="L187" s="161">
        <v>4.8</v>
      </c>
      <c r="M187" s="161">
        <v>17</v>
      </c>
      <c r="N187" s="162">
        <v>0.34</v>
      </c>
      <c r="O187" s="162">
        <v>0.28999999999999998</v>
      </c>
      <c r="P187" s="162">
        <v>0.34</v>
      </c>
      <c r="Q187" s="162">
        <v>0.22</v>
      </c>
      <c r="R187" s="162">
        <v>0.12</v>
      </c>
      <c r="S187" s="162">
        <v>0.04</v>
      </c>
      <c r="T187" s="162">
        <v>0.23</v>
      </c>
      <c r="U187" s="162">
        <v>0.04</v>
      </c>
      <c r="V187" s="162">
        <v>1.1000000000000001</v>
      </c>
      <c r="W187" s="134"/>
      <c r="X187" s="167"/>
      <c r="Y187" s="167"/>
      <c r="Z187" s="134"/>
    </row>
    <row r="188" spans="1:26" ht="15.75">
      <c r="A188" s="159">
        <v>199807</v>
      </c>
      <c r="B188" s="157">
        <v>1998</v>
      </c>
      <c r="C188" s="158">
        <v>7</v>
      </c>
      <c r="D188" s="156" t="s">
        <v>2</v>
      </c>
      <c r="E188" s="159">
        <v>176</v>
      </c>
      <c r="F188" s="159">
        <v>7020</v>
      </c>
      <c r="G188" s="159" t="s">
        <v>1080</v>
      </c>
      <c r="H188" s="159" t="s">
        <v>1081</v>
      </c>
      <c r="I188" s="159" t="s">
        <v>76</v>
      </c>
      <c r="J188" s="159" t="s">
        <v>1266</v>
      </c>
      <c r="K188" s="161">
        <v>92</v>
      </c>
      <c r="L188" s="161">
        <v>4.9000000000000004</v>
      </c>
      <c r="M188" s="161">
        <v>14</v>
      </c>
      <c r="N188" s="162">
        <v>0.76</v>
      </c>
      <c r="O188" s="162">
        <v>0.28000000000000003</v>
      </c>
      <c r="P188" s="162">
        <v>0.36</v>
      </c>
      <c r="Q188" s="162">
        <v>0.24</v>
      </c>
      <c r="R188" s="162">
        <v>7.0000000000000007E-2</v>
      </c>
      <c r="S188" s="162">
        <v>0.06</v>
      </c>
      <c r="T188" s="162">
        <v>0.5</v>
      </c>
      <c r="U188" s="162">
        <v>0.13</v>
      </c>
      <c r="V188" s="162">
        <v>1.26</v>
      </c>
      <c r="W188" s="134"/>
      <c r="X188" s="167"/>
      <c r="Y188" s="167"/>
      <c r="Z188" s="134"/>
    </row>
    <row r="189" spans="1:26" ht="15.75">
      <c r="A189" s="159">
        <v>199808</v>
      </c>
      <c r="B189" s="157">
        <v>1998</v>
      </c>
      <c r="C189" s="158">
        <v>8</v>
      </c>
      <c r="D189" s="156" t="s">
        <v>2</v>
      </c>
      <c r="E189" s="159">
        <v>176</v>
      </c>
      <c r="F189" s="159">
        <v>7020</v>
      </c>
      <c r="G189" s="159" t="s">
        <v>1080</v>
      </c>
      <c r="H189" s="159" t="s">
        <v>1081</v>
      </c>
      <c r="I189" s="159" t="s">
        <v>76</v>
      </c>
      <c r="J189" s="159" t="s">
        <v>1266</v>
      </c>
      <c r="K189" s="161">
        <v>98</v>
      </c>
      <c r="L189" s="161">
        <v>4.5999999999999996</v>
      </c>
      <c r="M189" s="161">
        <v>23</v>
      </c>
      <c r="N189" s="162">
        <v>0.49</v>
      </c>
      <c r="O189" s="162">
        <v>0.43</v>
      </c>
      <c r="P189" s="162">
        <v>0.55000000000000004</v>
      </c>
      <c r="Q189" s="162">
        <v>0.5</v>
      </c>
      <c r="R189" s="162">
        <v>0.11</v>
      </c>
      <c r="S189" s="162">
        <v>0.04</v>
      </c>
      <c r="T189" s="162">
        <v>0.31</v>
      </c>
      <c r="U189" s="162">
        <v>0.04</v>
      </c>
      <c r="V189" s="162">
        <v>1.73</v>
      </c>
      <c r="W189" s="134"/>
      <c r="X189" s="167"/>
      <c r="Y189" s="167"/>
      <c r="Z189" s="134"/>
    </row>
    <row r="190" spans="1:26" ht="15.75">
      <c r="A190" s="159">
        <v>199809</v>
      </c>
      <c r="B190" s="157">
        <v>1998</v>
      </c>
      <c r="C190" s="158">
        <v>9</v>
      </c>
      <c r="D190" s="156" t="s">
        <v>2</v>
      </c>
      <c r="E190" s="159">
        <v>176</v>
      </c>
      <c r="F190" s="159">
        <v>7020</v>
      </c>
      <c r="G190" s="159" t="s">
        <v>1080</v>
      </c>
      <c r="H190" s="159" t="s">
        <v>1081</v>
      </c>
      <c r="I190" s="159" t="s">
        <v>76</v>
      </c>
      <c r="J190" s="159" t="s">
        <v>1266</v>
      </c>
      <c r="K190" s="161">
        <v>84</v>
      </c>
      <c r="L190" s="161">
        <v>4.5999999999999996</v>
      </c>
      <c r="M190" s="161">
        <v>26</v>
      </c>
      <c r="N190" s="162">
        <v>0.18</v>
      </c>
      <c r="O190" s="162">
        <v>0.3</v>
      </c>
      <c r="P190" s="162">
        <v>0.32</v>
      </c>
      <c r="Q190" s="162">
        <v>0.25</v>
      </c>
      <c r="R190" s="162">
        <v>0.12</v>
      </c>
      <c r="S190" s="162">
        <v>0.03</v>
      </c>
      <c r="T190" s="162">
        <v>0.14000000000000001</v>
      </c>
      <c r="U190" s="162">
        <v>0.04</v>
      </c>
      <c r="V190" s="162">
        <v>1.22</v>
      </c>
      <c r="W190" s="134"/>
      <c r="X190" s="167"/>
      <c r="Y190" s="167"/>
      <c r="Z190" s="134"/>
    </row>
    <row r="191" spans="1:26" ht="15.75">
      <c r="A191" s="159">
        <v>199810</v>
      </c>
      <c r="B191" s="157">
        <v>1998</v>
      </c>
      <c r="C191" s="158">
        <v>10</v>
      </c>
      <c r="D191" s="156" t="s">
        <v>2</v>
      </c>
      <c r="E191" s="159">
        <v>176</v>
      </c>
      <c r="F191" s="159">
        <v>7020</v>
      </c>
      <c r="G191" s="159" t="s">
        <v>1080</v>
      </c>
      <c r="H191" s="159" t="s">
        <v>1081</v>
      </c>
      <c r="I191" s="159" t="s">
        <v>76</v>
      </c>
      <c r="J191" s="159" t="s">
        <v>1266</v>
      </c>
      <c r="K191" s="161">
        <v>145</v>
      </c>
      <c r="L191" s="161">
        <v>4.8</v>
      </c>
      <c r="M191" s="161">
        <v>18</v>
      </c>
      <c r="N191" s="162">
        <v>1.38</v>
      </c>
      <c r="O191" s="162">
        <v>0.25</v>
      </c>
      <c r="P191" s="162">
        <v>0.28999999999999998</v>
      </c>
      <c r="Q191" s="162">
        <v>0.18</v>
      </c>
      <c r="R191" s="162">
        <v>0.1</v>
      </c>
      <c r="S191" s="162">
        <v>0.09</v>
      </c>
      <c r="T191" s="162">
        <v>0.83</v>
      </c>
      <c r="U191" s="162">
        <v>0.1</v>
      </c>
      <c r="V191" s="162">
        <v>1.53</v>
      </c>
      <c r="W191" s="134"/>
      <c r="X191" s="167"/>
      <c r="Y191" s="167"/>
      <c r="Z191" s="134"/>
    </row>
    <row r="192" spans="1:26" ht="15.75">
      <c r="A192" s="159">
        <v>199811</v>
      </c>
      <c r="B192" s="157">
        <v>1998</v>
      </c>
      <c r="C192" s="158">
        <v>11</v>
      </c>
      <c r="D192" s="156" t="s">
        <v>2</v>
      </c>
      <c r="E192" s="159">
        <v>176</v>
      </c>
      <c r="F192" s="159">
        <v>7020</v>
      </c>
      <c r="G192" s="159" t="s">
        <v>1080</v>
      </c>
      <c r="H192" s="159" t="s">
        <v>1081</v>
      </c>
      <c r="I192" s="159" t="s">
        <v>76</v>
      </c>
      <c r="J192" s="159" t="s">
        <v>1266</v>
      </c>
      <c r="K192" s="161">
        <v>30</v>
      </c>
      <c r="L192" s="161">
        <v>4.0999999999999996</v>
      </c>
      <c r="M192" s="161">
        <v>78</v>
      </c>
      <c r="N192" s="162">
        <v>0.61</v>
      </c>
      <c r="O192" s="162">
        <v>0.71</v>
      </c>
      <c r="P192" s="162">
        <v>1.05</v>
      </c>
      <c r="Q192" s="162">
        <v>0.45</v>
      </c>
      <c r="R192" s="162">
        <v>0.2</v>
      </c>
      <c r="S192" s="162">
        <v>0.03</v>
      </c>
      <c r="T192" s="162">
        <v>0.22</v>
      </c>
      <c r="U192" s="162">
        <v>0.04</v>
      </c>
      <c r="V192" s="162">
        <v>3.94</v>
      </c>
      <c r="W192" s="134"/>
      <c r="X192" s="167"/>
      <c r="Y192" s="167"/>
      <c r="Z192" s="134"/>
    </row>
    <row r="193" spans="1:26" ht="15.75">
      <c r="A193" s="159">
        <v>199812</v>
      </c>
      <c r="B193" s="157">
        <v>1998</v>
      </c>
      <c r="C193" s="158">
        <v>12</v>
      </c>
      <c r="D193" s="156" t="s">
        <v>2</v>
      </c>
      <c r="E193" s="159">
        <v>176</v>
      </c>
      <c r="F193" s="159">
        <v>7020</v>
      </c>
      <c r="G193" s="159" t="s">
        <v>1080</v>
      </c>
      <c r="H193" s="159" t="s">
        <v>1081</v>
      </c>
      <c r="I193" s="159" t="s">
        <v>76</v>
      </c>
      <c r="J193" s="159" t="s">
        <v>1266</v>
      </c>
      <c r="K193" s="161">
        <v>85</v>
      </c>
      <c r="L193" s="161">
        <v>4.5</v>
      </c>
      <c r="M193" s="161">
        <v>34</v>
      </c>
      <c r="N193" s="162">
        <v>4.71</v>
      </c>
      <c r="O193" s="162">
        <v>0.47</v>
      </c>
      <c r="P193" s="162">
        <v>0.56999999999999995</v>
      </c>
      <c r="Q193" s="162">
        <v>0.28000000000000003</v>
      </c>
      <c r="R193" s="162">
        <v>0.19</v>
      </c>
      <c r="S193" s="162">
        <v>0.31</v>
      </c>
      <c r="T193" s="162">
        <v>2.7</v>
      </c>
      <c r="U193" s="162">
        <v>0.18</v>
      </c>
      <c r="V193" s="162">
        <v>3.57</v>
      </c>
      <c r="W193" s="134"/>
      <c r="X193" s="167"/>
      <c r="Y193" s="167"/>
      <c r="Z193" s="134"/>
    </row>
    <row r="194" spans="1:26" ht="15.75">
      <c r="A194" s="159">
        <v>199901</v>
      </c>
      <c r="B194" s="157">
        <v>1999</v>
      </c>
      <c r="C194" s="158">
        <v>1</v>
      </c>
      <c r="D194" s="156" t="s">
        <v>2</v>
      </c>
      <c r="E194" s="159">
        <v>176</v>
      </c>
      <c r="F194" s="159">
        <v>7020</v>
      </c>
      <c r="G194" s="159" t="s">
        <v>1080</v>
      </c>
      <c r="H194" s="159" t="s">
        <v>1081</v>
      </c>
      <c r="I194" s="159" t="s">
        <v>76</v>
      </c>
      <c r="J194" s="159" t="s">
        <v>1266</v>
      </c>
      <c r="K194" s="161">
        <v>77</v>
      </c>
      <c r="L194" s="161">
        <v>4.5</v>
      </c>
      <c r="M194" s="161">
        <v>32</v>
      </c>
      <c r="N194" s="162">
        <v>3.01</v>
      </c>
      <c r="O194" s="162">
        <v>0.57999999999999996</v>
      </c>
      <c r="P194" s="162">
        <v>0.57999999999999996</v>
      </c>
      <c r="Q194" s="162">
        <v>0.35</v>
      </c>
      <c r="R194" s="162">
        <v>0.24</v>
      </c>
      <c r="S194" s="162">
        <v>0.21</v>
      </c>
      <c r="T194" s="162">
        <v>1.7</v>
      </c>
      <c r="U194" s="162">
        <v>0.1</v>
      </c>
      <c r="V194" s="162">
        <v>3.09</v>
      </c>
      <c r="W194" s="135"/>
      <c r="X194" s="167"/>
      <c r="Y194" s="167"/>
      <c r="Z194" s="134"/>
    </row>
    <row r="195" spans="1:26" ht="15.75">
      <c r="A195" s="159">
        <v>199902</v>
      </c>
      <c r="B195" s="157">
        <v>1999</v>
      </c>
      <c r="C195" s="158">
        <v>2</v>
      </c>
      <c r="D195" s="156" t="s">
        <v>2</v>
      </c>
      <c r="E195" s="159">
        <v>176</v>
      </c>
      <c r="F195" s="159">
        <v>7020</v>
      </c>
      <c r="G195" s="159" t="s">
        <v>1080</v>
      </c>
      <c r="H195" s="159" t="s">
        <v>1081</v>
      </c>
      <c r="I195" s="159" t="s">
        <v>76</v>
      </c>
      <c r="J195" s="159" t="s">
        <v>1266</v>
      </c>
      <c r="K195" s="161">
        <v>73</v>
      </c>
      <c r="L195" s="161">
        <v>4.5</v>
      </c>
      <c r="M195" s="161">
        <v>35</v>
      </c>
      <c r="N195" s="162">
        <v>2.0299999999999998</v>
      </c>
      <c r="O195" s="162">
        <v>0.42</v>
      </c>
      <c r="P195" s="162">
        <v>0.4</v>
      </c>
      <c r="Q195" s="162">
        <v>0.24</v>
      </c>
      <c r="R195" s="162">
        <v>0.11</v>
      </c>
      <c r="S195" s="162">
        <v>0.11</v>
      </c>
      <c r="T195" s="162">
        <v>1.1000000000000001</v>
      </c>
      <c r="U195" s="162">
        <v>0.14000000000000001</v>
      </c>
      <c r="V195" s="162">
        <v>2.2200000000000002</v>
      </c>
      <c r="W195" s="135"/>
      <c r="X195" s="167">
        <v>0.33</v>
      </c>
      <c r="Y195" s="167"/>
      <c r="Z195" s="134"/>
    </row>
    <row r="196" spans="1:26" ht="15.75">
      <c r="A196" s="159">
        <v>199903</v>
      </c>
      <c r="B196" s="157">
        <v>1999</v>
      </c>
      <c r="C196" s="158">
        <v>3</v>
      </c>
      <c r="D196" s="156" t="s">
        <v>2</v>
      </c>
      <c r="E196" s="159">
        <v>176</v>
      </c>
      <c r="F196" s="159">
        <v>7020</v>
      </c>
      <c r="G196" s="159" t="s">
        <v>1080</v>
      </c>
      <c r="H196" s="159" t="s">
        <v>1081</v>
      </c>
      <c r="I196" s="159" t="s">
        <v>76</v>
      </c>
      <c r="J196" s="159" t="s">
        <v>1266</v>
      </c>
      <c r="K196" s="161">
        <v>48</v>
      </c>
      <c r="L196" s="161">
        <v>4.3</v>
      </c>
      <c r="M196" s="161">
        <v>47</v>
      </c>
      <c r="N196" s="162">
        <v>0.83</v>
      </c>
      <c r="O196" s="162">
        <v>0.89</v>
      </c>
      <c r="P196" s="162">
        <v>0.9</v>
      </c>
      <c r="Q196" s="162">
        <v>0.87</v>
      </c>
      <c r="R196" s="162">
        <v>0.22</v>
      </c>
      <c r="S196" s="162">
        <v>0.06</v>
      </c>
      <c r="T196" s="162">
        <v>0.52</v>
      </c>
      <c r="U196" s="162">
        <v>0.11</v>
      </c>
      <c r="V196" s="162">
        <v>2.9</v>
      </c>
      <c r="W196" s="135"/>
      <c r="X196" s="167">
        <v>0.96</v>
      </c>
      <c r="Y196" s="167"/>
      <c r="Z196" s="134"/>
    </row>
    <row r="197" spans="1:26" ht="15.75">
      <c r="A197" s="159">
        <v>199904</v>
      </c>
      <c r="B197" s="157">
        <v>1999</v>
      </c>
      <c r="C197" s="158">
        <v>4</v>
      </c>
      <c r="D197" s="156" t="s">
        <v>2</v>
      </c>
      <c r="E197" s="159">
        <v>176</v>
      </c>
      <c r="F197" s="159">
        <v>7020</v>
      </c>
      <c r="G197" s="159" t="s">
        <v>1080</v>
      </c>
      <c r="H197" s="159" t="s">
        <v>1081</v>
      </c>
      <c r="I197" s="159" t="s">
        <v>76</v>
      </c>
      <c r="J197" s="159" t="s">
        <v>1266</v>
      </c>
      <c r="K197" s="161">
        <v>70</v>
      </c>
      <c r="L197" s="161">
        <v>5.0999999999999996</v>
      </c>
      <c r="M197" s="161">
        <v>9</v>
      </c>
      <c r="N197" s="162">
        <v>0.34</v>
      </c>
      <c r="O197" s="162">
        <v>0.31</v>
      </c>
      <c r="P197" s="162">
        <v>0.31</v>
      </c>
      <c r="Q197" s="162">
        <v>0.37</v>
      </c>
      <c r="R197" s="162">
        <v>0.06</v>
      </c>
      <c r="S197" s="162">
        <v>0.03</v>
      </c>
      <c r="T197" s="162">
        <v>0.23</v>
      </c>
      <c r="U197" s="162">
        <v>0.09</v>
      </c>
      <c r="V197" s="162">
        <v>0.93</v>
      </c>
      <c r="W197" s="135"/>
      <c r="X197" s="167">
        <v>0.71</v>
      </c>
      <c r="Y197" s="167"/>
      <c r="Z197" s="134"/>
    </row>
    <row r="198" spans="1:26" ht="15.75">
      <c r="A198" s="159">
        <v>199905</v>
      </c>
      <c r="B198" s="157">
        <v>1999</v>
      </c>
      <c r="C198" s="158">
        <v>5</v>
      </c>
      <c r="D198" s="156" t="s">
        <v>2</v>
      </c>
      <c r="E198" s="159">
        <v>176</v>
      </c>
      <c r="F198" s="159">
        <v>7020</v>
      </c>
      <c r="G198" s="159" t="s">
        <v>1080</v>
      </c>
      <c r="H198" s="159" t="s">
        <v>1081</v>
      </c>
      <c r="I198" s="159" t="s">
        <v>76</v>
      </c>
      <c r="J198" s="159" t="s">
        <v>1266</v>
      </c>
      <c r="K198" s="161">
        <v>43</v>
      </c>
      <c r="L198" s="161">
        <v>5.2</v>
      </c>
      <c r="M198" s="161">
        <v>7</v>
      </c>
      <c r="N198" s="162">
        <v>0.28999999999999998</v>
      </c>
      <c r="O198" s="162">
        <v>0.34</v>
      </c>
      <c r="P198" s="162">
        <v>0.39</v>
      </c>
      <c r="Q198" s="162">
        <v>0.36</v>
      </c>
      <c r="R198" s="162">
        <v>0.15</v>
      </c>
      <c r="S198" s="162">
        <v>0.04</v>
      </c>
      <c r="T198" s="162">
        <v>0.23</v>
      </c>
      <c r="U198" s="162">
        <v>7.0000000000000007E-2</v>
      </c>
      <c r="V198" s="162">
        <v>1.24</v>
      </c>
      <c r="W198" s="135"/>
      <c r="X198" s="167">
        <v>0.41</v>
      </c>
      <c r="Y198" s="167"/>
      <c r="Z198" s="134"/>
    </row>
    <row r="199" spans="1:26" ht="15.75">
      <c r="A199" s="159">
        <v>199906</v>
      </c>
      <c r="B199" s="157">
        <v>1999</v>
      </c>
      <c r="C199" s="158">
        <v>6</v>
      </c>
      <c r="D199" s="156" t="s">
        <v>2</v>
      </c>
      <c r="E199" s="159">
        <v>176</v>
      </c>
      <c r="F199" s="159">
        <v>7020</v>
      </c>
      <c r="G199" s="159" t="s">
        <v>1080</v>
      </c>
      <c r="H199" s="159" t="s">
        <v>1081</v>
      </c>
      <c r="I199" s="159" t="s">
        <v>76</v>
      </c>
      <c r="J199" s="159" t="s">
        <v>1266</v>
      </c>
      <c r="K199" s="161">
        <v>98</v>
      </c>
      <c r="L199" s="161">
        <v>4.7</v>
      </c>
      <c r="M199" s="161">
        <v>19</v>
      </c>
      <c r="N199" s="162">
        <v>0.06</v>
      </c>
      <c r="O199" s="162">
        <v>0.23</v>
      </c>
      <c r="P199" s="162">
        <v>0.37</v>
      </c>
      <c r="Q199" s="162">
        <v>0.35</v>
      </c>
      <c r="R199" s="162">
        <v>0.09</v>
      </c>
      <c r="S199" s="162">
        <v>0.02</v>
      </c>
      <c r="T199" s="162">
        <v>0.09</v>
      </c>
      <c r="U199" s="162">
        <v>0.05</v>
      </c>
      <c r="V199" s="162">
        <v>1.28</v>
      </c>
      <c r="W199" s="135"/>
      <c r="X199" s="167">
        <v>0.37</v>
      </c>
      <c r="Y199" s="167"/>
      <c r="Z199" s="134"/>
    </row>
    <row r="200" spans="1:26" ht="15.75">
      <c r="A200" s="159">
        <v>199907</v>
      </c>
      <c r="B200" s="157">
        <v>1999</v>
      </c>
      <c r="C200" s="158">
        <v>7</v>
      </c>
      <c r="D200" s="156" t="s">
        <v>2</v>
      </c>
      <c r="E200" s="159">
        <v>176</v>
      </c>
      <c r="F200" s="159">
        <v>7020</v>
      </c>
      <c r="G200" s="159" t="s">
        <v>1080</v>
      </c>
      <c r="H200" s="159" t="s">
        <v>1081</v>
      </c>
      <c r="I200" s="159" t="s">
        <v>76</v>
      </c>
      <c r="J200" s="159" t="s">
        <v>1266</v>
      </c>
      <c r="K200" s="161">
        <v>32</v>
      </c>
      <c r="L200" s="161">
        <v>4.7</v>
      </c>
      <c r="M200" s="161">
        <v>22</v>
      </c>
      <c r="N200" s="162">
        <v>0.46</v>
      </c>
      <c r="O200" s="162">
        <v>0.49</v>
      </c>
      <c r="P200" s="162">
        <v>0.57999999999999996</v>
      </c>
      <c r="Q200" s="162">
        <v>0.65</v>
      </c>
      <c r="R200" s="162">
        <v>0.14000000000000001</v>
      </c>
      <c r="S200" s="162">
        <v>0.04</v>
      </c>
      <c r="T200" s="162">
        <v>0.32</v>
      </c>
      <c r="U200" s="162">
        <v>0.13</v>
      </c>
      <c r="V200" s="162">
        <v>1.85</v>
      </c>
      <c r="W200" s="135"/>
      <c r="X200" s="167">
        <v>0.72</v>
      </c>
      <c r="Y200" s="167"/>
      <c r="Z200" s="134"/>
    </row>
    <row r="201" spans="1:26" ht="15.75">
      <c r="A201" s="159">
        <v>199908</v>
      </c>
      <c r="B201" s="157">
        <v>1999</v>
      </c>
      <c r="C201" s="158">
        <v>8</v>
      </c>
      <c r="D201" s="156" t="s">
        <v>2</v>
      </c>
      <c r="E201" s="159">
        <v>176</v>
      </c>
      <c r="F201" s="159">
        <v>7020</v>
      </c>
      <c r="G201" s="159" t="s">
        <v>1080</v>
      </c>
      <c r="H201" s="159" t="s">
        <v>1081</v>
      </c>
      <c r="I201" s="159" t="s">
        <v>76</v>
      </c>
      <c r="J201" s="159" t="s">
        <v>1266</v>
      </c>
      <c r="K201" s="161">
        <v>82</v>
      </c>
      <c r="L201" s="161">
        <v>4.9000000000000004</v>
      </c>
      <c r="M201" s="161">
        <v>14</v>
      </c>
      <c r="N201" s="162">
        <v>0.19</v>
      </c>
      <c r="O201" s="162">
        <v>0.3</v>
      </c>
      <c r="P201" s="162">
        <v>0.32</v>
      </c>
      <c r="Q201" s="162">
        <v>0.32</v>
      </c>
      <c r="R201" s="162">
        <v>0.17</v>
      </c>
      <c r="S201" s="162">
        <v>0.02</v>
      </c>
      <c r="T201" s="162">
        <v>0.11</v>
      </c>
      <c r="U201" s="162">
        <v>7.0000000000000007E-2</v>
      </c>
      <c r="V201" s="162">
        <v>1.01</v>
      </c>
      <c r="W201" s="135"/>
      <c r="X201" s="167">
        <v>0.45</v>
      </c>
      <c r="Y201" s="167"/>
      <c r="Z201" s="134"/>
    </row>
    <row r="202" spans="1:26" ht="15.75">
      <c r="A202" s="159">
        <v>199909</v>
      </c>
      <c r="B202" s="157">
        <v>1999</v>
      </c>
      <c r="C202" s="158">
        <v>9</v>
      </c>
      <c r="D202" s="156" t="s">
        <v>2</v>
      </c>
      <c r="E202" s="159">
        <v>176</v>
      </c>
      <c r="F202" s="159">
        <v>7020</v>
      </c>
      <c r="G202" s="159" t="s">
        <v>1080</v>
      </c>
      <c r="H202" s="159" t="s">
        <v>1081</v>
      </c>
      <c r="I202" s="159" t="s">
        <v>76</v>
      </c>
      <c r="J202" s="159" t="s">
        <v>1266</v>
      </c>
      <c r="K202" s="161">
        <v>81</v>
      </c>
      <c r="L202" s="161">
        <v>5</v>
      </c>
      <c r="M202" s="161">
        <v>11</v>
      </c>
      <c r="N202" s="162">
        <v>0.31</v>
      </c>
      <c r="O202" s="162">
        <v>0.39</v>
      </c>
      <c r="P202" s="162">
        <v>0.49</v>
      </c>
      <c r="Q202" s="162">
        <v>0.8</v>
      </c>
      <c r="R202" s="162">
        <v>0.11</v>
      </c>
      <c r="S202" s="162">
        <v>0.05</v>
      </c>
      <c r="T202" s="162">
        <v>0.2</v>
      </c>
      <c r="U202" s="162">
        <v>0.15</v>
      </c>
      <c r="V202" s="162">
        <v>1.28</v>
      </c>
      <c r="W202" s="135"/>
      <c r="X202" s="167">
        <v>0.78</v>
      </c>
      <c r="Y202" s="167"/>
      <c r="Z202" s="134"/>
    </row>
    <row r="203" spans="1:26" ht="15.75">
      <c r="A203" s="159">
        <v>199910</v>
      </c>
      <c r="B203" s="157">
        <v>1999</v>
      </c>
      <c r="C203" s="158">
        <v>10</v>
      </c>
      <c r="D203" s="156" t="s">
        <v>2</v>
      </c>
      <c r="E203" s="159">
        <v>176</v>
      </c>
      <c r="F203" s="159">
        <v>7020</v>
      </c>
      <c r="G203" s="159" t="s">
        <v>1080</v>
      </c>
      <c r="H203" s="159" t="s">
        <v>1081</v>
      </c>
      <c r="I203" s="159" t="s">
        <v>76</v>
      </c>
      <c r="J203" s="159" t="s">
        <v>1266</v>
      </c>
      <c r="K203" s="161">
        <v>40</v>
      </c>
      <c r="L203" s="161">
        <v>4.4000000000000004</v>
      </c>
      <c r="M203" s="161">
        <v>39</v>
      </c>
      <c r="N203" s="162">
        <v>1.57</v>
      </c>
      <c r="O203" s="162">
        <v>0.54</v>
      </c>
      <c r="P203" s="162">
        <v>0.56999999999999995</v>
      </c>
      <c r="Q203" s="162">
        <v>0.47</v>
      </c>
      <c r="R203" s="162">
        <v>0.13</v>
      </c>
      <c r="S203" s="162">
        <v>0.11</v>
      </c>
      <c r="T203" s="162">
        <v>0.94</v>
      </c>
      <c r="U203" s="162">
        <v>0.09</v>
      </c>
      <c r="V203" s="162">
        <v>2.46</v>
      </c>
      <c r="W203" s="135"/>
      <c r="X203" s="167">
        <v>0.57999999999999996</v>
      </c>
      <c r="Y203" s="167"/>
      <c r="Z203" s="134"/>
    </row>
    <row r="204" spans="1:26" ht="15.75">
      <c r="A204" s="159">
        <v>199911</v>
      </c>
      <c r="B204" s="157">
        <v>1999</v>
      </c>
      <c r="C204" s="158">
        <v>11</v>
      </c>
      <c r="D204" s="156" t="s">
        <v>2</v>
      </c>
      <c r="E204" s="159">
        <v>176</v>
      </c>
      <c r="F204" s="159">
        <v>7020</v>
      </c>
      <c r="G204" s="159" t="s">
        <v>1080</v>
      </c>
      <c r="H204" s="159" t="s">
        <v>1081</v>
      </c>
      <c r="I204" s="159" t="s">
        <v>76</v>
      </c>
      <c r="J204" s="159" t="s">
        <v>1266</v>
      </c>
      <c r="K204" s="161">
        <v>26</v>
      </c>
      <c r="L204" s="161">
        <v>5</v>
      </c>
      <c r="M204" s="161">
        <v>11</v>
      </c>
      <c r="N204" s="162">
        <v>0.94</v>
      </c>
      <c r="O204" s="162">
        <v>1.2</v>
      </c>
      <c r="P204" s="162">
        <v>1.43</v>
      </c>
      <c r="Q204" s="162">
        <v>1.89</v>
      </c>
      <c r="R204" s="162">
        <v>0.53</v>
      </c>
      <c r="S204" s="162">
        <v>0.09</v>
      </c>
      <c r="T204" s="162">
        <v>0.7</v>
      </c>
      <c r="U204" s="162">
        <v>0.37</v>
      </c>
      <c r="V204" s="162">
        <v>3.16</v>
      </c>
      <c r="W204" s="163"/>
      <c r="X204" s="167">
        <v>2.4</v>
      </c>
      <c r="Y204" s="167"/>
      <c r="Z204" s="165"/>
    </row>
    <row r="205" spans="1:26" ht="15.75">
      <c r="A205" s="159">
        <v>199912</v>
      </c>
      <c r="B205" s="157">
        <v>1999</v>
      </c>
      <c r="C205" s="158">
        <v>12</v>
      </c>
      <c r="D205" s="156" t="s">
        <v>2</v>
      </c>
      <c r="E205" s="159">
        <v>176</v>
      </c>
      <c r="F205" s="159">
        <v>7020</v>
      </c>
      <c r="G205" s="159" t="s">
        <v>1080</v>
      </c>
      <c r="H205" s="159" t="s">
        <v>1081</v>
      </c>
      <c r="I205" s="159" t="s">
        <v>76</v>
      </c>
      <c r="J205" s="159" t="s">
        <v>1266</v>
      </c>
      <c r="K205" s="161">
        <v>175</v>
      </c>
      <c r="L205" s="161">
        <v>4.9000000000000004</v>
      </c>
      <c r="M205" s="161">
        <v>14</v>
      </c>
      <c r="N205" s="162">
        <v>2.93</v>
      </c>
      <c r="O205" s="162">
        <v>0.22</v>
      </c>
      <c r="P205" s="162">
        <v>0.31</v>
      </c>
      <c r="Q205" s="162">
        <v>0.16</v>
      </c>
      <c r="R205" s="162">
        <v>0.13</v>
      </c>
      <c r="S205" s="162">
        <v>0.17</v>
      </c>
      <c r="T205" s="162">
        <v>1.7</v>
      </c>
      <c r="U205" s="162">
        <v>0.09</v>
      </c>
      <c r="V205" s="162">
        <v>1.92</v>
      </c>
      <c r="W205" s="163"/>
      <c r="X205" s="167">
        <v>0.25</v>
      </c>
      <c r="Y205" s="167"/>
      <c r="Z205" s="165"/>
    </row>
    <row r="206" spans="1:26" ht="15.75">
      <c r="A206" s="159">
        <v>200001</v>
      </c>
      <c r="B206" s="157">
        <v>2000</v>
      </c>
      <c r="C206" s="158">
        <v>1</v>
      </c>
      <c r="D206" s="156" t="s">
        <v>2</v>
      </c>
      <c r="E206" s="159">
        <v>176</v>
      </c>
      <c r="F206" s="159">
        <v>7020</v>
      </c>
      <c r="G206" s="159" t="s">
        <v>1080</v>
      </c>
      <c r="H206" s="159" t="s">
        <v>1081</v>
      </c>
      <c r="I206" s="159" t="s">
        <v>76</v>
      </c>
      <c r="J206" s="159" t="s">
        <v>1266</v>
      </c>
      <c r="K206" s="161">
        <v>55</v>
      </c>
      <c r="L206" s="161">
        <v>4.5999999999999996</v>
      </c>
      <c r="M206" s="161">
        <v>23</v>
      </c>
      <c r="N206" s="162">
        <v>6.7</v>
      </c>
      <c r="O206" s="162">
        <v>0.39</v>
      </c>
      <c r="P206" s="162">
        <v>0.59</v>
      </c>
      <c r="Q206" s="162">
        <v>0.28999999999999998</v>
      </c>
      <c r="R206" s="162">
        <v>0.21</v>
      </c>
      <c r="S206" s="162">
        <v>0.39</v>
      </c>
      <c r="T206" s="162">
        <v>3.7</v>
      </c>
      <c r="U206" s="162">
        <v>0.19</v>
      </c>
      <c r="V206" s="162">
        <v>3.64</v>
      </c>
      <c r="W206" s="164">
        <v>1.3</v>
      </c>
      <c r="X206" s="167">
        <v>0.37</v>
      </c>
      <c r="Y206" s="167">
        <v>0.08</v>
      </c>
      <c r="Z206" s="165"/>
    </row>
    <row r="207" spans="1:26" ht="15.75">
      <c r="A207" s="159">
        <v>200002</v>
      </c>
      <c r="B207" s="157">
        <v>2000</v>
      </c>
      <c r="C207" s="158">
        <v>2</v>
      </c>
      <c r="D207" s="156" t="s">
        <v>2</v>
      </c>
      <c r="E207" s="159">
        <v>176</v>
      </c>
      <c r="F207" s="159">
        <v>7020</v>
      </c>
      <c r="G207" s="159" t="s">
        <v>1080</v>
      </c>
      <c r="H207" s="159" t="s">
        <v>1081</v>
      </c>
      <c r="I207" s="159" t="s">
        <v>76</v>
      </c>
      <c r="J207" s="159" t="s">
        <v>1266</v>
      </c>
      <c r="K207" s="161">
        <v>151</v>
      </c>
      <c r="L207" s="161">
        <v>4.5</v>
      </c>
      <c r="M207" s="161">
        <v>30</v>
      </c>
      <c r="N207" s="162">
        <v>3</v>
      </c>
      <c r="O207" s="162">
        <v>0.61</v>
      </c>
      <c r="P207" s="162">
        <v>0.49</v>
      </c>
      <c r="Q207" s="162">
        <v>0.43</v>
      </c>
      <c r="R207" s="162">
        <v>0.19</v>
      </c>
      <c r="S207" s="162">
        <v>0.17</v>
      </c>
      <c r="T207" s="162">
        <v>1.8</v>
      </c>
      <c r="U207" s="162">
        <v>0.18</v>
      </c>
      <c r="V207" s="162">
        <v>2.7</v>
      </c>
      <c r="W207" s="164">
        <v>2</v>
      </c>
      <c r="X207" s="167">
        <v>0.6</v>
      </c>
      <c r="Y207" s="167">
        <v>0.17</v>
      </c>
      <c r="Z207" s="165"/>
    </row>
    <row r="208" spans="1:26" ht="15.75">
      <c r="A208" s="159">
        <v>200003</v>
      </c>
      <c r="B208" s="157">
        <v>2000</v>
      </c>
      <c r="C208" s="158">
        <v>3</v>
      </c>
      <c r="D208" s="156" t="s">
        <v>2</v>
      </c>
      <c r="E208" s="159">
        <v>176</v>
      </c>
      <c r="F208" s="159">
        <v>7020</v>
      </c>
      <c r="G208" s="159" t="s">
        <v>1080</v>
      </c>
      <c r="H208" s="159" t="s">
        <v>1081</v>
      </c>
      <c r="I208" s="159" t="s">
        <v>76</v>
      </c>
      <c r="J208" s="159" t="s">
        <v>1266</v>
      </c>
      <c r="K208" s="161">
        <v>99</v>
      </c>
      <c r="L208" s="161">
        <v>4.7</v>
      </c>
      <c r="M208" s="161">
        <v>22</v>
      </c>
      <c r="N208" s="162">
        <v>1.85</v>
      </c>
      <c r="O208" s="162">
        <v>0.38</v>
      </c>
      <c r="P208" s="162">
        <v>0.44</v>
      </c>
      <c r="Q208" s="162">
        <v>0.35</v>
      </c>
      <c r="R208" s="162">
        <v>0.26</v>
      </c>
      <c r="S208" s="162">
        <v>0.13</v>
      </c>
      <c r="T208" s="162">
        <v>1.1000000000000001</v>
      </c>
      <c r="U208" s="162">
        <v>0.09</v>
      </c>
      <c r="V208" s="162">
        <v>1.82</v>
      </c>
      <c r="W208" s="164">
        <v>3.4</v>
      </c>
      <c r="X208" s="167">
        <v>0.49</v>
      </c>
      <c r="Y208" s="167">
        <v>0.15</v>
      </c>
      <c r="Z208" s="165"/>
    </row>
    <row r="209" spans="1:26" ht="15.75">
      <c r="A209" s="159">
        <v>200004</v>
      </c>
      <c r="B209" s="157">
        <v>2000</v>
      </c>
      <c r="C209" s="158">
        <v>4</v>
      </c>
      <c r="D209" s="156" t="s">
        <v>2</v>
      </c>
      <c r="E209" s="159">
        <v>176</v>
      </c>
      <c r="F209" s="159">
        <v>7020</v>
      </c>
      <c r="G209" s="159" t="s">
        <v>1080</v>
      </c>
      <c r="H209" s="159" t="s">
        <v>1081</v>
      </c>
      <c r="I209" s="159" t="s">
        <v>76</v>
      </c>
      <c r="J209" s="159" t="s">
        <v>1266</v>
      </c>
      <c r="K209" s="161">
        <v>47</v>
      </c>
      <c r="L209" s="161">
        <v>4.5</v>
      </c>
      <c r="M209" s="161">
        <v>34</v>
      </c>
      <c r="N209" s="162">
        <v>0.18</v>
      </c>
      <c r="O209" s="162">
        <v>0.54</v>
      </c>
      <c r="P209" s="162">
        <v>0.71</v>
      </c>
      <c r="Q209" s="162">
        <v>0.74</v>
      </c>
      <c r="R209" s="162">
        <v>0.21</v>
      </c>
      <c r="S209" s="162">
        <v>0.03</v>
      </c>
      <c r="T209" s="162">
        <v>0.1</v>
      </c>
      <c r="U209" s="162">
        <v>7.0000000000000007E-2</v>
      </c>
      <c r="V209" s="162">
        <v>1.83</v>
      </c>
      <c r="W209" s="164">
        <v>1.9</v>
      </c>
      <c r="X209" s="167">
        <v>0.84</v>
      </c>
      <c r="Y209" s="167">
        <v>0.1</v>
      </c>
      <c r="Z209" s="165"/>
    </row>
    <row r="210" spans="1:26" ht="15.75">
      <c r="A210" s="159">
        <v>200005</v>
      </c>
      <c r="B210" s="157">
        <v>2000</v>
      </c>
      <c r="C210" s="158">
        <v>5</v>
      </c>
      <c r="D210" s="156" t="s">
        <v>2</v>
      </c>
      <c r="E210" s="159">
        <v>176</v>
      </c>
      <c r="F210" s="159">
        <v>7020</v>
      </c>
      <c r="G210" s="159" t="s">
        <v>1080</v>
      </c>
      <c r="H210" s="159" t="s">
        <v>1081</v>
      </c>
      <c r="I210" s="159" t="s">
        <v>76</v>
      </c>
      <c r="J210" s="159" t="s">
        <v>1266</v>
      </c>
      <c r="K210" s="160"/>
      <c r="L210" s="160"/>
      <c r="M210" s="160"/>
      <c r="N210" s="162"/>
      <c r="O210" s="162"/>
      <c r="P210" s="162"/>
      <c r="Q210" s="162"/>
      <c r="R210" s="162"/>
      <c r="S210" s="162"/>
      <c r="T210" s="162"/>
      <c r="U210" s="162"/>
      <c r="V210" s="162"/>
      <c r="W210" s="164"/>
      <c r="X210" s="167"/>
      <c r="Y210" s="167"/>
      <c r="Z210" s="165"/>
    </row>
    <row r="211" spans="1:26" ht="15.75">
      <c r="A211" s="159">
        <v>200006</v>
      </c>
      <c r="B211" s="157">
        <v>2000</v>
      </c>
      <c r="C211" s="158">
        <v>6</v>
      </c>
      <c r="D211" s="156" t="s">
        <v>2</v>
      </c>
      <c r="E211" s="159">
        <v>176</v>
      </c>
      <c r="F211" s="159">
        <v>7020</v>
      </c>
      <c r="G211" s="159" t="s">
        <v>1080</v>
      </c>
      <c r="H211" s="159" t="s">
        <v>1081</v>
      </c>
      <c r="I211" s="159" t="s">
        <v>76</v>
      </c>
      <c r="J211" s="159" t="s">
        <v>1266</v>
      </c>
      <c r="K211" s="161">
        <v>55</v>
      </c>
      <c r="L211" s="161">
        <v>4.9000000000000004</v>
      </c>
      <c r="M211" s="161">
        <v>13</v>
      </c>
      <c r="N211" s="162">
        <v>0.24</v>
      </c>
      <c r="O211" s="162">
        <v>0.28999999999999998</v>
      </c>
      <c r="P211" s="162">
        <v>0.28999999999999998</v>
      </c>
      <c r="Q211" s="162">
        <v>0.31</v>
      </c>
      <c r="R211" s="162">
        <v>0.15</v>
      </c>
      <c r="S211" s="162">
        <v>0.03</v>
      </c>
      <c r="T211" s="162">
        <v>0.19</v>
      </c>
      <c r="U211" s="162">
        <v>0.05</v>
      </c>
      <c r="V211" s="162">
        <v>1.1200000000000001</v>
      </c>
      <c r="W211" s="164">
        <v>1.4</v>
      </c>
      <c r="X211" s="167">
        <v>0.34</v>
      </c>
      <c r="Y211" s="167">
        <v>0.03</v>
      </c>
      <c r="Z211" s="165"/>
    </row>
    <row r="212" spans="1:26" ht="15.75">
      <c r="A212" s="159">
        <v>200007</v>
      </c>
      <c r="B212" s="157">
        <v>2000</v>
      </c>
      <c r="C212" s="158">
        <v>7</v>
      </c>
      <c r="D212" s="156" t="s">
        <v>2</v>
      </c>
      <c r="E212" s="159">
        <v>176</v>
      </c>
      <c r="F212" s="159">
        <v>7020</v>
      </c>
      <c r="G212" s="159" t="s">
        <v>1080</v>
      </c>
      <c r="H212" s="159" t="s">
        <v>1081</v>
      </c>
      <c r="I212" s="159" t="s">
        <v>76</v>
      </c>
      <c r="J212" s="159" t="s">
        <v>1266</v>
      </c>
      <c r="K212" s="161">
        <v>102</v>
      </c>
      <c r="L212" s="161">
        <v>4.7</v>
      </c>
      <c r="M212" s="161">
        <v>20</v>
      </c>
      <c r="N212" s="162">
        <v>0.21</v>
      </c>
      <c r="O212" s="162">
        <v>0.21</v>
      </c>
      <c r="P212" s="162">
        <v>0.26</v>
      </c>
      <c r="Q212" s="162">
        <v>0.17</v>
      </c>
      <c r="R212" s="162">
        <v>7.0000000000000007E-2</v>
      </c>
      <c r="S212" s="162">
        <v>0.04</v>
      </c>
      <c r="T212" s="162">
        <v>0.26</v>
      </c>
      <c r="U212" s="162">
        <v>7.0000000000000007E-2</v>
      </c>
      <c r="V212" s="162">
        <v>1.03</v>
      </c>
      <c r="W212" s="164">
        <v>10</v>
      </c>
      <c r="X212" s="167">
        <v>0.74</v>
      </c>
      <c r="Y212" s="167">
        <v>0.56999999999999995</v>
      </c>
      <c r="Z212" s="165"/>
    </row>
    <row r="213" spans="1:26" ht="15.75">
      <c r="A213" s="159">
        <v>200008</v>
      </c>
      <c r="B213" s="157">
        <v>2000</v>
      </c>
      <c r="C213" s="158">
        <v>8</v>
      </c>
      <c r="D213" s="156" t="s">
        <v>2</v>
      </c>
      <c r="E213" s="159">
        <v>176</v>
      </c>
      <c r="F213" s="159">
        <v>7020</v>
      </c>
      <c r="G213" s="159" t="s">
        <v>1080</v>
      </c>
      <c r="H213" s="159" t="s">
        <v>1081</v>
      </c>
      <c r="I213" s="159" t="s">
        <v>76</v>
      </c>
      <c r="J213" s="159" t="s">
        <v>1266</v>
      </c>
      <c r="K213" s="161">
        <v>101</v>
      </c>
      <c r="L213" s="161">
        <v>4.5999999999999996</v>
      </c>
      <c r="M213" s="161">
        <v>24</v>
      </c>
      <c r="N213" s="162">
        <v>0.28999999999999998</v>
      </c>
      <c r="O213" s="162">
        <v>0.43</v>
      </c>
      <c r="P213" s="162">
        <v>0.41</v>
      </c>
      <c r="Q213" s="162">
        <v>0.48</v>
      </c>
      <c r="R213" s="162">
        <v>7.0000000000000007E-2</v>
      </c>
      <c r="S213" s="162">
        <v>0.04</v>
      </c>
      <c r="T213" s="162">
        <v>0.2</v>
      </c>
      <c r="U213" s="162">
        <v>0.06</v>
      </c>
      <c r="V213" s="162">
        <v>1.5</v>
      </c>
      <c r="W213" s="164">
        <v>1.7</v>
      </c>
      <c r="X213" s="167">
        <v>0.61</v>
      </c>
      <c r="Y213" s="167">
        <v>0.13</v>
      </c>
      <c r="Z213" s="165"/>
    </row>
    <row r="214" spans="1:26" ht="15.75">
      <c r="A214" s="159">
        <v>200009</v>
      </c>
      <c r="B214" s="157">
        <v>2000</v>
      </c>
      <c r="C214" s="158">
        <v>9</v>
      </c>
      <c r="D214" s="156" t="s">
        <v>2</v>
      </c>
      <c r="E214" s="159">
        <v>176</v>
      </c>
      <c r="F214" s="159">
        <v>7020</v>
      </c>
      <c r="G214" s="159" t="s">
        <v>1080</v>
      </c>
      <c r="H214" s="159" t="s">
        <v>1081</v>
      </c>
      <c r="I214" s="159" t="s">
        <v>76</v>
      </c>
      <c r="J214" s="159" t="s">
        <v>1266</v>
      </c>
      <c r="K214" s="161">
        <v>38</v>
      </c>
      <c r="L214" s="161">
        <v>4.4000000000000004</v>
      </c>
      <c r="M214" s="161">
        <v>39</v>
      </c>
      <c r="N214" s="162">
        <v>0.3</v>
      </c>
      <c r="O214" s="162">
        <v>0.56000000000000005</v>
      </c>
      <c r="P214" s="162">
        <v>0.78</v>
      </c>
      <c r="Q214" s="162">
        <v>0.46</v>
      </c>
      <c r="R214" s="162">
        <v>0.23</v>
      </c>
      <c r="S214" s="162">
        <v>0.05</v>
      </c>
      <c r="T214" s="162">
        <v>0.28000000000000003</v>
      </c>
      <c r="U214" s="162">
        <v>0.09</v>
      </c>
      <c r="V214" s="162">
        <v>2.76</v>
      </c>
      <c r="W214" s="164">
        <v>1.9</v>
      </c>
      <c r="X214" s="167">
        <v>0.57999999999999996</v>
      </c>
      <c r="Y214" s="167">
        <v>0.12</v>
      </c>
      <c r="Z214" s="165"/>
    </row>
    <row r="215" spans="1:26" ht="15.75">
      <c r="A215" s="159">
        <v>200010</v>
      </c>
      <c r="B215" s="157">
        <v>2000</v>
      </c>
      <c r="C215" s="158">
        <v>10</v>
      </c>
      <c r="D215" s="156" t="s">
        <v>2</v>
      </c>
      <c r="E215" s="159">
        <v>176</v>
      </c>
      <c r="F215" s="159">
        <v>7020</v>
      </c>
      <c r="G215" s="159" t="s">
        <v>1080</v>
      </c>
      <c r="H215" s="159" t="s">
        <v>1081</v>
      </c>
      <c r="I215" s="159" t="s">
        <v>76</v>
      </c>
      <c r="J215" s="159" t="s">
        <v>1266</v>
      </c>
      <c r="K215" s="161">
        <v>121</v>
      </c>
      <c r="L215" s="161">
        <v>4.5</v>
      </c>
      <c r="M215" s="161">
        <v>35</v>
      </c>
      <c r="N215" s="162">
        <v>0.52</v>
      </c>
      <c r="O215" s="162">
        <v>0.44</v>
      </c>
      <c r="P215" s="162">
        <v>0.54</v>
      </c>
      <c r="Q215" s="162">
        <v>0.35</v>
      </c>
      <c r="R215" s="162">
        <v>0.15</v>
      </c>
      <c r="S215" s="162">
        <v>0.04</v>
      </c>
      <c r="T215" s="162">
        <v>0.39</v>
      </c>
      <c r="U215" s="162">
        <v>7.0000000000000007E-2</v>
      </c>
      <c r="V215" s="162">
        <v>2.08</v>
      </c>
      <c r="W215" s="164">
        <v>1.4</v>
      </c>
      <c r="X215" s="167">
        <v>0.39</v>
      </c>
      <c r="Y215" s="167">
        <v>0.04</v>
      </c>
      <c r="Z215" s="165"/>
    </row>
    <row r="216" spans="1:26" ht="15.75">
      <c r="A216" s="159">
        <v>200011</v>
      </c>
      <c r="B216" s="157">
        <v>2000</v>
      </c>
      <c r="C216" s="158">
        <v>11</v>
      </c>
      <c r="D216" s="156" t="s">
        <v>2</v>
      </c>
      <c r="E216" s="159">
        <v>176</v>
      </c>
      <c r="F216" s="159">
        <v>7020</v>
      </c>
      <c r="G216" s="159" t="s">
        <v>1080</v>
      </c>
      <c r="H216" s="159" t="s">
        <v>1081</v>
      </c>
      <c r="I216" s="159" t="s">
        <v>76</v>
      </c>
      <c r="J216" s="159" t="s">
        <v>1266</v>
      </c>
      <c r="K216" s="161">
        <v>156</v>
      </c>
      <c r="L216" s="161">
        <v>4.2</v>
      </c>
      <c r="M216" s="161">
        <v>68</v>
      </c>
      <c r="N216" s="162">
        <v>0.56000000000000005</v>
      </c>
      <c r="O216" s="162">
        <v>0.82</v>
      </c>
      <c r="P216" s="162">
        <v>0.69</v>
      </c>
      <c r="Q216" s="162">
        <v>0.57999999999999996</v>
      </c>
      <c r="R216" s="162">
        <v>0.14000000000000001</v>
      </c>
      <c r="S216" s="162">
        <v>0.04</v>
      </c>
      <c r="T216" s="162">
        <v>0.33</v>
      </c>
      <c r="U216" s="162">
        <v>0.08</v>
      </c>
      <c r="V216" s="162">
        <v>3.49</v>
      </c>
      <c r="W216" s="164">
        <v>10</v>
      </c>
      <c r="X216" s="167">
        <v>0.62</v>
      </c>
      <c r="Y216" s="167">
        <v>0.04</v>
      </c>
      <c r="Z216" s="165"/>
    </row>
    <row r="217" spans="1:26" ht="15.75">
      <c r="A217" s="159">
        <v>200012</v>
      </c>
      <c r="B217" s="157">
        <v>2000</v>
      </c>
      <c r="C217" s="158">
        <v>12</v>
      </c>
      <c r="D217" s="156" t="s">
        <v>2</v>
      </c>
      <c r="E217" s="159">
        <v>176</v>
      </c>
      <c r="F217" s="159">
        <v>7020</v>
      </c>
      <c r="G217" s="159" t="s">
        <v>1080</v>
      </c>
      <c r="H217" s="159" t="s">
        <v>1081</v>
      </c>
      <c r="I217" s="159" t="s">
        <v>76</v>
      </c>
      <c r="J217" s="159" t="s">
        <v>1266</v>
      </c>
      <c r="K217" s="161">
        <v>107</v>
      </c>
      <c r="L217" s="161">
        <v>4.5999999999999996</v>
      </c>
      <c r="M217" s="161">
        <v>26</v>
      </c>
      <c r="N217" s="162">
        <v>2.0099999999999998</v>
      </c>
      <c r="O217" s="162">
        <v>0.39</v>
      </c>
      <c r="P217" s="162">
        <v>0.35</v>
      </c>
      <c r="Q217" s="162">
        <v>0.26</v>
      </c>
      <c r="R217" s="162">
        <v>0.16</v>
      </c>
      <c r="S217" s="162">
        <v>0.1</v>
      </c>
      <c r="T217" s="162">
        <v>1.3</v>
      </c>
      <c r="U217" s="162">
        <v>0.25</v>
      </c>
      <c r="V217" s="162">
        <v>2.08</v>
      </c>
      <c r="W217" s="164">
        <v>2.2999999999999998</v>
      </c>
      <c r="X217" s="167">
        <v>0.35</v>
      </c>
      <c r="Y217" s="167">
        <v>0.09</v>
      </c>
      <c r="Z217" s="165"/>
    </row>
    <row r="218" spans="1:26" ht="15.75">
      <c r="A218" s="159">
        <v>200101</v>
      </c>
      <c r="B218" s="157">
        <v>2001</v>
      </c>
      <c r="C218" s="158">
        <v>1</v>
      </c>
      <c r="D218" s="156" t="s">
        <v>2</v>
      </c>
      <c r="E218" s="159">
        <v>176</v>
      </c>
      <c r="F218" s="159">
        <v>7020</v>
      </c>
      <c r="G218" s="159" t="s">
        <v>1080</v>
      </c>
      <c r="H218" s="159" t="s">
        <v>1081</v>
      </c>
      <c r="I218" s="159" t="s">
        <v>76</v>
      </c>
      <c r="J218" s="159" t="s">
        <v>1266</v>
      </c>
      <c r="K218" s="161">
        <v>91</v>
      </c>
      <c r="L218" s="161">
        <v>4.0999999999999996</v>
      </c>
      <c r="M218" s="161">
        <v>72</v>
      </c>
      <c r="N218" s="162">
        <v>1.18</v>
      </c>
      <c r="O218" s="162">
        <v>1.01</v>
      </c>
      <c r="P218" s="162">
        <v>0.92</v>
      </c>
      <c r="Q218" s="162">
        <v>0.84</v>
      </c>
      <c r="R218" s="162">
        <v>0.21</v>
      </c>
      <c r="S218" s="162">
        <v>0.09</v>
      </c>
      <c r="T218" s="162">
        <v>0.67</v>
      </c>
      <c r="U218" s="162">
        <v>0.14000000000000001</v>
      </c>
      <c r="V218" s="162">
        <v>4.57</v>
      </c>
      <c r="W218" s="164">
        <v>3.3</v>
      </c>
      <c r="X218" s="167">
        <v>0.88</v>
      </c>
      <c r="Y218" s="167"/>
      <c r="Z218" s="165"/>
    </row>
    <row r="219" spans="1:26" ht="15.75">
      <c r="A219" s="159">
        <v>200102</v>
      </c>
      <c r="B219" s="157">
        <v>2001</v>
      </c>
      <c r="C219" s="158">
        <v>2</v>
      </c>
      <c r="D219" s="156" t="s">
        <v>2</v>
      </c>
      <c r="E219" s="159">
        <v>176</v>
      </c>
      <c r="F219" s="159">
        <v>7020</v>
      </c>
      <c r="G219" s="159" t="s">
        <v>1080</v>
      </c>
      <c r="H219" s="159" t="s">
        <v>1081</v>
      </c>
      <c r="I219" s="159" t="s">
        <v>76</v>
      </c>
      <c r="J219" s="159" t="s">
        <v>1266</v>
      </c>
      <c r="K219" s="161">
        <v>59</v>
      </c>
      <c r="L219" s="161">
        <v>4.5</v>
      </c>
      <c r="M219" s="161">
        <v>29</v>
      </c>
      <c r="N219" s="162">
        <v>1.1000000000000001</v>
      </c>
      <c r="O219" s="162">
        <v>0.62</v>
      </c>
      <c r="P219" s="162">
        <v>0.46</v>
      </c>
      <c r="Q219" s="162">
        <v>0.37</v>
      </c>
      <c r="R219" s="162">
        <v>0.21</v>
      </c>
      <c r="S219" s="162">
        <v>0.08</v>
      </c>
      <c r="T219" s="162">
        <v>0.78</v>
      </c>
      <c r="U219" s="162">
        <v>0.26</v>
      </c>
      <c r="V219" s="162">
        <v>2.73</v>
      </c>
      <c r="W219" s="164">
        <v>3.2</v>
      </c>
      <c r="X219" s="167">
        <v>0.45</v>
      </c>
      <c r="Y219" s="167"/>
      <c r="Z219" s="165"/>
    </row>
    <row r="220" spans="1:26" ht="15.75">
      <c r="A220" s="159">
        <v>200103</v>
      </c>
      <c r="B220" s="157">
        <v>2001</v>
      </c>
      <c r="C220" s="158">
        <v>3</v>
      </c>
      <c r="D220" s="156" t="s">
        <v>2</v>
      </c>
      <c r="E220" s="159">
        <v>176</v>
      </c>
      <c r="F220" s="159">
        <v>7020</v>
      </c>
      <c r="G220" s="159" t="s">
        <v>1080</v>
      </c>
      <c r="H220" s="159" t="s">
        <v>1081</v>
      </c>
      <c r="I220" s="159" t="s">
        <v>76</v>
      </c>
      <c r="J220" s="159" t="s">
        <v>1266</v>
      </c>
      <c r="K220" s="161">
        <v>57</v>
      </c>
      <c r="L220" s="161">
        <v>4.2</v>
      </c>
      <c r="M220" s="161">
        <v>63</v>
      </c>
      <c r="N220" s="162">
        <v>0.69</v>
      </c>
      <c r="O220" s="162">
        <v>1.06</v>
      </c>
      <c r="P220" s="162">
        <v>0.79</v>
      </c>
      <c r="Q220" s="162">
        <v>0.85</v>
      </c>
      <c r="R220" s="162">
        <v>0.28999999999999998</v>
      </c>
      <c r="S220" s="162">
        <v>0.06</v>
      </c>
      <c r="T220" s="162">
        <v>0.48</v>
      </c>
      <c r="U220" s="162">
        <v>0.15</v>
      </c>
      <c r="V220" s="162">
        <v>3.46</v>
      </c>
      <c r="W220" s="164">
        <v>5.3</v>
      </c>
      <c r="X220" s="167">
        <v>1</v>
      </c>
      <c r="Y220" s="167"/>
      <c r="Z220" s="165"/>
    </row>
    <row r="221" spans="1:26" ht="15.75">
      <c r="A221" s="159">
        <v>200104</v>
      </c>
      <c r="B221" s="157">
        <v>2001</v>
      </c>
      <c r="C221" s="158">
        <v>4</v>
      </c>
      <c r="D221" s="156" t="s">
        <v>2</v>
      </c>
      <c r="E221" s="159">
        <v>176</v>
      </c>
      <c r="F221" s="159">
        <v>7020</v>
      </c>
      <c r="G221" s="159" t="s">
        <v>1080</v>
      </c>
      <c r="H221" s="159" t="s">
        <v>1081</v>
      </c>
      <c r="I221" s="159" t="s">
        <v>76</v>
      </c>
      <c r="J221" s="159" t="s">
        <v>1266</v>
      </c>
      <c r="K221" s="161">
        <v>64</v>
      </c>
      <c r="L221" s="161">
        <v>6</v>
      </c>
      <c r="M221" s="161">
        <v>1</v>
      </c>
      <c r="N221" s="162">
        <v>0.43</v>
      </c>
      <c r="O221" s="162">
        <v>0.55000000000000004</v>
      </c>
      <c r="P221" s="162">
        <v>0.74</v>
      </c>
      <c r="Q221" s="162">
        <v>0.78</v>
      </c>
      <c r="R221" s="162">
        <v>0.73</v>
      </c>
      <c r="S221" s="162">
        <v>0.08</v>
      </c>
      <c r="T221" s="162">
        <v>0.3</v>
      </c>
      <c r="U221" s="162">
        <v>0.14000000000000001</v>
      </c>
      <c r="V221" s="162">
        <v>1.72</v>
      </c>
      <c r="W221" s="164">
        <v>1.8</v>
      </c>
      <c r="X221" s="167">
        <v>0.81</v>
      </c>
      <c r="Y221" s="167"/>
      <c r="Z221" s="165"/>
    </row>
    <row r="222" spans="1:26" ht="15.75">
      <c r="A222" s="159">
        <v>200105</v>
      </c>
      <c r="B222" s="157">
        <v>2001</v>
      </c>
      <c r="C222" s="158">
        <v>5</v>
      </c>
      <c r="D222" s="156" t="s">
        <v>2</v>
      </c>
      <c r="E222" s="159">
        <v>176</v>
      </c>
      <c r="F222" s="159">
        <v>7020</v>
      </c>
      <c r="G222" s="159" t="s">
        <v>1080</v>
      </c>
      <c r="H222" s="159" t="s">
        <v>1081</v>
      </c>
      <c r="I222" s="159" t="s">
        <v>76</v>
      </c>
      <c r="J222" s="159" t="s">
        <v>1266</v>
      </c>
      <c r="K222" s="161">
        <v>54</v>
      </c>
      <c r="L222" s="160"/>
      <c r="M222" s="160"/>
      <c r="N222" s="162"/>
      <c r="O222" s="162"/>
      <c r="P222" s="162"/>
      <c r="Q222" s="162"/>
      <c r="R222" s="162"/>
      <c r="S222" s="162"/>
      <c r="T222" s="162"/>
      <c r="U222" s="162"/>
      <c r="V222" s="162"/>
      <c r="W222" s="164"/>
      <c r="X222" s="167"/>
      <c r="Y222" s="167"/>
      <c r="Z222" s="165"/>
    </row>
    <row r="223" spans="1:26" ht="15.75">
      <c r="A223" s="159">
        <v>200106</v>
      </c>
      <c r="B223" s="157">
        <v>2001</v>
      </c>
      <c r="C223" s="158">
        <v>6</v>
      </c>
      <c r="D223" s="156" t="s">
        <v>2</v>
      </c>
      <c r="E223" s="159">
        <v>176</v>
      </c>
      <c r="F223" s="159">
        <v>7020</v>
      </c>
      <c r="G223" s="159" t="s">
        <v>1080</v>
      </c>
      <c r="H223" s="159" t="s">
        <v>1081</v>
      </c>
      <c r="I223" s="159" t="s">
        <v>76</v>
      </c>
      <c r="J223" s="159" t="s">
        <v>1266</v>
      </c>
      <c r="K223" s="161">
        <v>78</v>
      </c>
      <c r="L223" s="161">
        <v>4.7</v>
      </c>
      <c r="M223" s="161">
        <v>20</v>
      </c>
      <c r="N223" s="162">
        <v>0.41</v>
      </c>
      <c r="O223" s="162">
        <v>0.42</v>
      </c>
      <c r="P223" s="162">
        <v>0.44</v>
      </c>
      <c r="Q223" s="162">
        <v>0.47</v>
      </c>
      <c r="R223" s="162">
        <v>0.05</v>
      </c>
      <c r="S223" s="162">
        <v>0.04</v>
      </c>
      <c r="T223" s="162">
        <v>0.27</v>
      </c>
      <c r="U223" s="162">
        <v>0.12</v>
      </c>
      <c r="V223" s="162">
        <v>1.59</v>
      </c>
      <c r="W223" s="164">
        <v>2.2000000000000002</v>
      </c>
      <c r="X223" s="167">
        <v>0.53</v>
      </c>
      <c r="Y223" s="167"/>
      <c r="Z223" s="165"/>
    </row>
    <row r="224" spans="1:26" ht="15.75">
      <c r="A224" s="159">
        <v>200107</v>
      </c>
      <c r="B224" s="157">
        <v>2001</v>
      </c>
      <c r="C224" s="158">
        <v>7</v>
      </c>
      <c r="D224" s="156" t="s">
        <v>2</v>
      </c>
      <c r="E224" s="159">
        <v>176</v>
      </c>
      <c r="F224" s="159">
        <v>7020</v>
      </c>
      <c r="G224" s="159" t="s">
        <v>1080</v>
      </c>
      <c r="H224" s="159" t="s">
        <v>1081</v>
      </c>
      <c r="I224" s="159" t="s">
        <v>76</v>
      </c>
      <c r="J224" s="159" t="s">
        <v>1266</v>
      </c>
      <c r="K224" s="161">
        <v>40</v>
      </c>
      <c r="L224" s="161">
        <v>4.9000000000000004</v>
      </c>
      <c r="M224" s="161">
        <v>14</v>
      </c>
      <c r="N224" s="162">
        <v>0.36</v>
      </c>
      <c r="O224" s="162">
        <v>0.3</v>
      </c>
      <c r="P224" s="162">
        <v>0.3</v>
      </c>
      <c r="Q224" s="162">
        <v>0.27</v>
      </c>
      <c r="R224" s="162">
        <v>0.11</v>
      </c>
      <c r="S224" s="162">
        <v>0.05</v>
      </c>
      <c r="T224" s="162">
        <v>0.25</v>
      </c>
      <c r="U224" s="162">
        <v>0.04</v>
      </c>
      <c r="V224" s="162">
        <v>1.1200000000000001</v>
      </c>
      <c r="W224" s="164">
        <v>2.1</v>
      </c>
      <c r="X224" s="167">
        <v>0.36</v>
      </c>
      <c r="Y224" s="167"/>
      <c r="Z224" s="165"/>
    </row>
    <row r="225" spans="1:44" ht="15.75">
      <c r="A225" s="159">
        <v>200108</v>
      </c>
      <c r="B225" s="157">
        <v>2001</v>
      </c>
      <c r="C225" s="158">
        <v>8</v>
      </c>
      <c r="D225" s="156" t="s">
        <v>2</v>
      </c>
      <c r="E225" s="159">
        <v>176</v>
      </c>
      <c r="F225" s="159">
        <v>7020</v>
      </c>
      <c r="G225" s="159" t="s">
        <v>1080</v>
      </c>
      <c r="H225" s="159" t="s">
        <v>1081</v>
      </c>
      <c r="I225" s="159" t="s">
        <v>76</v>
      </c>
      <c r="J225" s="159" t="s">
        <v>1266</v>
      </c>
      <c r="K225" s="161">
        <v>89</v>
      </c>
      <c r="L225" s="161">
        <v>4.5</v>
      </c>
      <c r="M225" s="161">
        <v>32</v>
      </c>
      <c r="N225" s="162">
        <v>0.32</v>
      </c>
      <c r="O225" s="162">
        <v>0.36</v>
      </c>
      <c r="P225" s="162">
        <v>0.43</v>
      </c>
      <c r="Q225" s="162">
        <v>0.28999999999999998</v>
      </c>
      <c r="R225" s="162">
        <v>0.15</v>
      </c>
      <c r="S225" s="162">
        <v>0.04</v>
      </c>
      <c r="T225" s="162">
        <v>0.2</v>
      </c>
      <c r="U225" s="162">
        <v>7.0000000000000007E-2</v>
      </c>
      <c r="V225" s="162">
        <v>1.65</v>
      </c>
      <c r="W225" s="164">
        <v>1.6</v>
      </c>
      <c r="X225" s="167">
        <v>0.35</v>
      </c>
      <c r="Y225" s="167"/>
      <c r="Z225" s="165"/>
    </row>
    <row r="226" spans="1:44" ht="15.75">
      <c r="A226" s="159">
        <v>200109</v>
      </c>
      <c r="B226" s="157">
        <v>2001</v>
      </c>
      <c r="C226" s="158">
        <v>9</v>
      </c>
      <c r="D226" s="156" t="s">
        <v>2</v>
      </c>
      <c r="E226" s="159">
        <v>176</v>
      </c>
      <c r="F226" s="159">
        <v>7020</v>
      </c>
      <c r="G226" s="159" t="s">
        <v>1080</v>
      </c>
      <c r="H226" s="159" t="s">
        <v>1081</v>
      </c>
      <c r="I226" s="159" t="s">
        <v>76</v>
      </c>
      <c r="J226" s="159" t="s">
        <v>1266</v>
      </c>
      <c r="K226" s="161">
        <v>96</v>
      </c>
      <c r="L226" s="161">
        <v>4.5999999999999996</v>
      </c>
      <c r="M226" s="161">
        <v>25</v>
      </c>
      <c r="N226" s="162">
        <v>0.18</v>
      </c>
      <c r="O226" s="162">
        <v>0.31</v>
      </c>
      <c r="P226" s="162">
        <v>0.34</v>
      </c>
      <c r="Q226" s="162">
        <v>0.21</v>
      </c>
      <c r="R226" s="162">
        <v>0.11</v>
      </c>
      <c r="S226" s="162">
        <v>0.02</v>
      </c>
      <c r="T226" s="162">
        <v>0.12</v>
      </c>
      <c r="U226" s="162">
        <v>0.04</v>
      </c>
      <c r="V226" s="162">
        <v>1.68</v>
      </c>
      <c r="W226" s="164">
        <v>1.5</v>
      </c>
      <c r="X226" s="167">
        <v>0.27</v>
      </c>
      <c r="Y226" s="167"/>
      <c r="Z226" s="165"/>
    </row>
    <row r="227" spans="1:44" ht="15.75">
      <c r="A227" s="159">
        <v>200110</v>
      </c>
      <c r="B227" s="157">
        <v>2001</v>
      </c>
      <c r="C227" s="158">
        <v>10</v>
      </c>
      <c r="D227" s="156" t="s">
        <v>2</v>
      </c>
      <c r="E227" s="159">
        <v>176</v>
      </c>
      <c r="F227" s="159">
        <v>7020</v>
      </c>
      <c r="G227" s="159" t="s">
        <v>1080</v>
      </c>
      <c r="H227" s="159" t="s">
        <v>1081</v>
      </c>
      <c r="I227" s="159" t="s">
        <v>76</v>
      </c>
      <c r="J227" s="159" t="s">
        <v>1266</v>
      </c>
      <c r="K227" s="161">
        <v>58</v>
      </c>
      <c r="L227" s="161">
        <v>5.8</v>
      </c>
      <c r="M227" s="161">
        <v>2</v>
      </c>
      <c r="N227" s="162">
        <v>1.06</v>
      </c>
      <c r="O227" s="162">
        <v>0.38</v>
      </c>
      <c r="P227" s="162">
        <v>0.41</v>
      </c>
      <c r="Q227" s="162">
        <v>0.26</v>
      </c>
      <c r="R227" s="162">
        <v>0.65</v>
      </c>
      <c r="S227" s="162">
        <v>0.1</v>
      </c>
      <c r="T227" s="162">
        <v>0.63</v>
      </c>
      <c r="U227" s="162">
        <v>0.06</v>
      </c>
      <c r="V227" s="162">
        <v>1.34</v>
      </c>
      <c r="W227" s="164">
        <v>1.4</v>
      </c>
      <c r="X227" s="167">
        <v>0.31</v>
      </c>
      <c r="Y227" s="167"/>
      <c r="Z227" s="165"/>
    </row>
    <row r="228" spans="1:44" ht="15.75">
      <c r="A228" s="159">
        <v>200111</v>
      </c>
      <c r="B228" s="157">
        <v>2001</v>
      </c>
      <c r="C228" s="158">
        <v>11</v>
      </c>
      <c r="D228" s="156" t="s">
        <v>2</v>
      </c>
      <c r="E228" s="159">
        <v>176</v>
      </c>
      <c r="F228" s="159">
        <v>7020</v>
      </c>
      <c r="G228" s="159" t="s">
        <v>1080</v>
      </c>
      <c r="H228" s="159" t="s">
        <v>1081</v>
      </c>
      <c r="I228" s="159" t="s">
        <v>76</v>
      </c>
      <c r="J228" s="159" t="s">
        <v>1266</v>
      </c>
      <c r="K228" s="161">
        <v>154</v>
      </c>
      <c r="L228" s="161">
        <v>4.5</v>
      </c>
      <c r="M228" s="161">
        <v>33</v>
      </c>
      <c r="N228" s="162">
        <v>2.98</v>
      </c>
      <c r="O228" s="162">
        <v>0.45</v>
      </c>
      <c r="P228" s="162">
        <v>0.57999999999999996</v>
      </c>
      <c r="Q228" s="162">
        <v>0.32</v>
      </c>
      <c r="R228" s="162">
        <v>0.18</v>
      </c>
      <c r="S228" s="162">
        <v>0.2</v>
      </c>
      <c r="T228" s="162">
        <v>1.7</v>
      </c>
      <c r="U228" s="162">
        <v>0.12</v>
      </c>
      <c r="V228" s="162">
        <v>3</v>
      </c>
      <c r="W228" s="164">
        <v>3.1</v>
      </c>
      <c r="X228" s="167">
        <v>0.36</v>
      </c>
      <c r="Y228" s="167"/>
      <c r="Z228" s="165"/>
    </row>
    <row r="229" spans="1:44" ht="15.75">
      <c r="A229" s="159">
        <v>200112</v>
      </c>
      <c r="B229" s="157">
        <v>2001</v>
      </c>
      <c r="C229" s="158">
        <v>12</v>
      </c>
      <c r="D229" s="156" t="s">
        <v>2</v>
      </c>
      <c r="E229" s="159">
        <v>176</v>
      </c>
      <c r="F229" s="159">
        <v>7020</v>
      </c>
      <c r="G229" s="159" t="s">
        <v>1080</v>
      </c>
      <c r="H229" s="159" t="s">
        <v>1081</v>
      </c>
      <c r="I229" s="159" t="s">
        <v>76</v>
      </c>
      <c r="J229" s="159" t="s">
        <v>1266</v>
      </c>
      <c r="K229" s="161">
        <v>84</v>
      </c>
      <c r="L229" s="161">
        <v>4.4000000000000004</v>
      </c>
      <c r="M229" s="161">
        <v>36</v>
      </c>
      <c r="N229" s="162">
        <v>0.74</v>
      </c>
      <c r="O229" s="162">
        <v>0.49</v>
      </c>
      <c r="P229" s="162">
        <v>0.53</v>
      </c>
      <c r="Q229" s="162">
        <v>0.4</v>
      </c>
      <c r="R229" s="162">
        <v>0.12</v>
      </c>
      <c r="S229" s="162">
        <v>0.05</v>
      </c>
      <c r="T229" s="162">
        <v>0.39</v>
      </c>
      <c r="U229" s="162">
        <v>0.08</v>
      </c>
      <c r="V229" s="162">
        <v>2.31</v>
      </c>
      <c r="W229" s="164">
        <v>2.2000000000000002</v>
      </c>
      <c r="X229" s="167">
        <v>0.49</v>
      </c>
      <c r="Y229" s="167"/>
      <c r="Z229" s="165"/>
    </row>
    <row r="230" spans="1:44" ht="15.75">
      <c r="A230" s="159">
        <v>200201</v>
      </c>
      <c r="B230" s="157">
        <v>2002</v>
      </c>
      <c r="C230" s="158">
        <v>1</v>
      </c>
      <c r="D230" s="156" t="s">
        <v>2</v>
      </c>
      <c r="E230" s="159">
        <v>176</v>
      </c>
      <c r="F230" s="159">
        <v>7020</v>
      </c>
      <c r="G230" s="159" t="s">
        <v>1080</v>
      </c>
      <c r="H230" s="159" t="s">
        <v>1081</v>
      </c>
      <c r="I230" s="159" t="s">
        <v>76</v>
      </c>
      <c r="J230" s="159" t="s">
        <v>1266</v>
      </c>
      <c r="K230" s="161">
        <v>175</v>
      </c>
      <c r="L230" s="161">
        <v>4.4000000000000004</v>
      </c>
      <c r="M230" s="161">
        <v>43</v>
      </c>
      <c r="N230" s="162">
        <v>4.8600000000000003</v>
      </c>
      <c r="O230" s="162">
        <v>0.63</v>
      </c>
      <c r="P230" s="162">
        <v>0.64</v>
      </c>
      <c r="Q230" s="162">
        <v>0.34</v>
      </c>
      <c r="R230" s="162">
        <v>0.26</v>
      </c>
      <c r="S230" s="162">
        <v>0.27</v>
      </c>
      <c r="T230" s="162">
        <v>2.7</v>
      </c>
      <c r="U230" s="162">
        <v>0.14000000000000001</v>
      </c>
      <c r="V230" s="162">
        <v>3.92</v>
      </c>
      <c r="W230" s="164">
        <v>1.7</v>
      </c>
      <c r="X230" s="167">
        <v>0.35</v>
      </c>
      <c r="Y230" s="167"/>
      <c r="Z230" s="165"/>
    </row>
    <row r="231" spans="1:44" ht="15.75">
      <c r="A231" s="159">
        <v>200202</v>
      </c>
      <c r="B231" s="157">
        <v>2002</v>
      </c>
      <c r="C231" s="158">
        <v>2</v>
      </c>
      <c r="D231" s="156" t="s">
        <v>2</v>
      </c>
      <c r="E231" s="159">
        <v>176</v>
      </c>
      <c r="F231" s="159">
        <v>7020</v>
      </c>
      <c r="G231" s="159" t="s">
        <v>1080</v>
      </c>
      <c r="H231" s="159" t="s">
        <v>1081</v>
      </c>
      <c r="I231" s="159" t="s">
        <v>76</v>
      </c>
      <c r="J231" s="159" t="s">
        <v>1266</v>
      </c>
      <c r="K231" s="161">
        <v>160</v>
      </c>
      <c r="L231" s="161">
        <v>4.8</v>
      </c>
      <c r="M231" s="161">
        <v>16</v>
      </c>
      <c r="N231" s="162">
        <v>3.56</v>
      </c>
      <c r="O231" s="162">
        <v>0.26</v>
      </c>
      <c r="P231" s="162">
        <v>0.32</v>
      </c>
      <c r="Q231" s="162">
        <v>0.14000000000000001</v>
      </c>
      <c r="R231" s="162">
        <v>0.12</v>
      </c>
      <c r="S231" s="162">
        <v>0.23</v>
      </c>
      <c r="T231" s="162">
        <v>1.8</v>
      </c>
      <c r="U231" s="162">
        <v>0.1</v>
      </c>
      <c r="V231" s="162">
        <v>2.4900000000000002</v>
      </c>
      <c r="W231" s="164">
        <v>1.7</v>
      </c>
      <c r="X231" s="167">
        <v>0.08</v>
      </c>
      <c r="Y231" s="167"/>
      <c r="Z231" s="165"/>
    </row>
    <row r="232" spans="1:44" ht="15.75">
      <c r="A232" s="159">
        <v>200203</v>
      </c>
      <c r="B232" s="157">
        <v>2002</v>
      </c>
      <c r="C232" s="158">
        <v>3</v>
      </c>
      <c r="D232" s="156" t="s">
        <v>2</v>
      </c>
      <c r="E232" s="159">
        <v>176</v>
      </c>
      <c r="F232" s="159">
        <v>7020</v>
      </c>
      <c r="G232" s="159" t="s">
        <v>1080</v>
      </c>
      <c r="H232" s="159" t="s">
        <v>1081</v>
      </c>
      <c r="I232" s="159" t="s">
        <v>76</v>
      </c>
      <c r="J232" s="159" t="s">
        <v>1266</v>
      </c>
      <c r="K232" s="161">
        <v>152</v>
      </c>
      <c r="L232" s="161">
        <v>4.7</v>
      </c>
      <c r="M232" s="161">
        <v>19</v>
      </c>
      <c r="N232" s="162">
        <v>2.7</v>
      </c>
      <c r="O232" s="162">
        <v>0.49</v>
      </c>
      <c r="P232" s="162">
        <v>0.55000000000000004</v>
      </c>
      <c r="Q232" s="162">
        <v>0.53</v>
      </c>
      <c r="R232" s="162">
        <v>0.17</v>
      </c>
      <c r="S232" s="162">
        <v>0.2</v>
      </c>
      <c r="T232" s="162">
        <v>1.5</v>
      </c>
      <c r="U232" s="162">
        <v>0.09</v>
      </c>
      <c r="V232" s="162">
        <v>2.81</v>
      </c>
      <c r="W232" s="164"/>
      <c r="X232" s="167"/>
      <c r="Y232" s="167"/>
      <c r="Z232" s="165"/>
    </row>
    <row r="233" spans="1:44" ht="15.75">
      <c r="A233" s="159">
        <v>200204</v>
      </c>
      <c r="B233" s="157">
        <v>2002</v>
      </c>
      <c r="C233" s="158">
        <v>4</v>
      </c>
      <c r="D233" s="156" t="s">
        <v>2</v>
      </c>
      <c r="E233" s="159">
        <v>176</v>
      </c>
      <c r="F233" s="159">
        <v>7020</v>
      </c>
      <c r="G233" s="159" t="s">
        <v>1080</v>
      </c>
      <c r="H233" s="159" t="s">
        <v>1081</v>
      </c>
      <c r="I233" s="159" t="s">
        <v>76</v>
      </c>
      <c r="J233" s="159" t="s">
        <v>1266</v>
      </c>
      <c r="K233" s="161">
        <v>30</v>
      </c>
      <c r="L233" s="161">
        <v>4.9000000000000004</v>
      </c>
      <c r="M233" s="161">
        <v>13</v>
      </c>
      <c r="N233" s="162">
        <v>0.91</v>
      </c>
      <c r="O233" s="162">
        <v>0.45</v>
      </c>
      <c r="P233" s="162">
        <v>0.62</v>
      </c>
      <c r="Q233" s="162">
        <v>0.46</v>
      </c>
      <c r="R233" s="162">
        <v>0.37</v>
      </c>
      <c r="S233" s="162">
        <v>0.09</v>
      </c>
      <c r="T233" s="162">
        <v>0.56000000000000005</v>
      </c>
      <c r="U233" s="162">
        <v>0.15</v>
      </c>
      <c r="V233" s="162">
        <v>2.0099999999999998</v>
      </c>
      <c r="W233" s="164">
        <v>3.1</v>
      </c>
      <c r="X233" s="167">
        <v>0.59</v>
      </c>
      <c r="Y233" s="167"/>
      <c r="Z233" s="165"/>
    </row>
    <row r="234" spans="1:44" ht="15.75">
      <c r="A234" s="159">
        <v>200205</v>
      </c>
      <c r="B234" s="157">
        <v>2002</v>
      </c>
      <c r="C234" s="158">
        <v>5</v>
      </c>
      <c r="D234" s="156" t="s">
        <v>2</v>
      </c>
      <c r="E234" s="159">
        <v>176</v>
      </c>
      <c r="F234" s="159">
        <v>7020</v>
      </c>
      <c r="G234" s="159" t="s">
        <v>1080</v>
      </c>
      <c r="H234" s="159" t="s">
        <v>1081</v>
      </c>
      <c r="I234" s="159" t="s">
        <v>76</v>
      </c>
      <c r="J234" s="159" t="s">
        <v>1266</v>
      </c>
      <c r="K234" s="161">
        <v>103</v>
      </c>
      <c r="L234" s="161">
        <v>5.3</v>
      </c>
      <c r="M234" s="161">
        <v>5</v>
      </c>
      <c r="N234" s="162">
        <v>0.26</v>
      </c>
      <c r="O234" s="162">
        <v>0.33</v>
      </c>
      <c r="P234" s="162">
        <v>0.49</v>
      </c>
      <c r="Q234" s="162">
        <v>0.45</v>
      </c>
      <c r="R234" s="162">
        <v>0.27</v>
      </c>
      <c r="S234" s="162">
        <v>0.05</v>
      </c>
      <c r="T234" s="162">
        <v>0.17</v>
      </c>
      <c r="U234" s="162">
        <v>0.11</v>
      </c>
      <c r="V234" s="162">
        <v>1.21</v>
      </c>
      <c r="W234" s="164">
        <v>2</v>
      </c>
      <c r="X234" s="167">
        <v>0.77</v>
      </c>
      <c r="Y234" s="167"/>
      <c r="Z234" s="165"/>
    </row>
    <row r="235" spans="1:44" ht="15.75">
      <c r="A235" s="159">
        <v>200206</v>
      </c>
      <c r="B235" s="157">
        <v>2002</v>
      </c>
      <c r="C235" s="158">
        <v>6</v>
      </c>
      <c r="D235" s="156" t="s">
        <v>2</v>
      </c>
      <c r="E235" s="159">
        <v>176</v>
      </c>
      <c r="F235" s="159">
        <v>7020</v>
      </c>
      <c r="G235" s="159" t="s">
        <v>1080</v>
      </c>
      <c r="H235" s="159" t="s">
        <v>1081</v>
      </c>
      <c r="I235" s="159" t="s">
        <v>76</v>
      </c>
      <c r="J235" s="159" t="s">
        <v>1266</v>
      </c>
      <c r="K235" s="161">
        <v>111</v>
      </c>
      <c r="L235" s="161">
        <v>5</v>
      </c>
      <c r="M235" s="161">
        <v>11</v>
      </c>
      <c r="N235" s="162">
        <v>0.3</v>
      </c>
      <c r="O235" s="162">
        <v>0.32</v>
      </c>
      <c r="P235" s="162">
        <v>0.32</v>
      </c>
      <c r="Q235" s="162">
        <v>0.28999999999999998</v>
      </c>
      <c r="R235" s="162">
        <v>0.21</v>
      </c>
      <c r="S235" s="162">
        <v>0.05</v>
      </c>
      <c r="T235" s="162">
        <v>0.22</v>
      </c>
      <c r="U235" s="162">
        <v>0.05</v>
      </c>
      <c r="V235" s="162">
        <v>1.1499999999999999</v>
      </c>
      <c r="W235" s="164">
        <v>3.5</v>
      </c>
      <c r="X235" s="167">
        <v>0.36</v>
      </c>
      <c r="Y235" s="167"/>
      <c r="Z235" s="165"/>
    </row>
    <row r="236" spans="1:44" ht="15.75">
      <c r="A236" s="159">
        <v>200207</v>
      </c>
      <c r="B236" s="157">
        <v>2002</v>
      </c>
      <c r="C236" s="158">
        <v>7</v>
      </c>
      <c r="D236" s="156" t="s">
        <v>2</v>
      </c>
      <c r="E236" s="159">
        <v>176</v>
      </c>
      <c r="F236" s="159">
        <v>7020</v>
      </c>
      <c r="G236" s="159" t="s">
        <v>1080</v>
      </c>
      <c r="H236" s="159" t="s">
        <v>1081</v>
      </c>
      <c r="I236" s="159" t="s">
        <v>76</v>
      </c>
      <c r="J236" s="159" t="s">
        <v>1266</v>
      </c>
      <c r="K236" s="161">
        <v>86</v>
      </c>
      <c r="L236" s="161">
        <v>4.7</v>
      </c>
      <c r="M236" s="161">
        <v>19</v>
      </c>
      <c r="N236" s="162">
        <v>0.56000000000000005</v>
      </c>
      <c r="O236" s="162">
        <v>0.3</v>
      </c>
      <c r="P236" s="162">
        <v>0.27</v>
      </c>
      <c r="Q236" s="162">
        <v>0.23</v>
      </c>
      <c r="R236" s="162">
        <v>7.0000000000000007E-2</v>
      </c>
      <c r="S236" s="162">
        <v>0.05</v>
      </c>
      <c r="T236" s="162">
        <v>0.39</v>
      </c>
      <c r="U236" s="162">
        <v>0.08</v>
      </c>
      <c r="V236" s="162">
        <v>1.64</v>
      </c>
      <c r="W236" s="164">
        <v>3.5</v>
      </c>
      <c r="X236" s="167">
        <v>0.34</v>
      </c>
      <c r="Y236" s="167"/>
      <c r="Z236" s="165"/>
      <c r="AA236" s="168"/>
      <c r="AB236" s="168"/>
      <c r="AC236" s="168"/>
      <c r="AD236" s="168"/>
      <c r="AE236" s="168"/>
      <c r="AF236" s="168"/>
      <c r="AG236" s="168"/>
      <c r="AH236" s="168"/>
      <c r="AI236" s="168"/>
      <c r="AJ236" s="168"/>
      <c r="AK236" s="168"/>
      <c r="AL236" s="168"/>
      <c r="AM236" s="168"/>
      <c r="AN236" s="168"/>
      <c r="AO236" s="168"/>
      <c r="AP236" s="168"/>
      <c r="AQ236" s="168"/>
      <c r="AR236" s="168"/>
    </row>
    <row r="237" spans="1:44" ht="15.75">
      <c r="A237" s="159">
        <v>200208</v>
      </c>
      <c r="B237" s="157">
        <v>2002</v>
      </c>
      <c r="C237" s="158">
        <v>8</v>
      </c>
      <c r="D237" s="156" t="s">
        <v>2</v>
      </c>
      <c r="E237" s="159">
        <v>176</v>
      </c>
      <c r="F237" s="159">
        <v>7020</v>
      </c>
      <c r="G237" s="159" t="s">
        <v>1080</v>
      </c>
      <c r="H237" s="159" t="s">
        <v>1081</v>
      </c>
      <c r="I237" s="159" t="s">
        <v>76</v>
      </c>
      <c r="J237" s="159" t="s">
        <v>1266</v>
      </c>
      <c r="K237" s="161">
        <v>49</v>
      </c>
      <c r="L237" s="161">
        <v>6.1</v>
      </c>
      <c r="M237" s="161">
        <v>1</v>
      </c>
      <c r="N237" s="162">
        <v>0.12</v>
      </c>
      <c r="O237" s="162">
        <v>0.39</v>
      </c>
      <c r="P237" s="162">
        <v>0.64</v>
      </c>
      <c r="Q237" s="162">
        <v>1.07</v>
      </c>
      <c r="R237" s="162">
        <v>0.27</v>
      </c>
      <c r="S237" s="162">
        <v>0.06</v>
      </c>
      <c r="T237" s="162">
        <v>7.0000000000000007E-2</v>
      </c>
      <c r="U237" s="162">
        <v>0.14000000000000001</v>
      </c>
      <c r="V237" s="162">
        <v>1.61</v>
      </c>
      <c r="W237" s="164">
        <v>3</v>
      </c>
      <c r="X237" s="167">
        <v>1.2</v>
      </c>
      <c r="Y237" s="167"/>
      <c r="Z237" s="165"/>
      <c r="AA237" s="168"/>
      <c r="AB237" s="168"/>
      <c r="AC237" s="168"/>
      <c r="AD237" s="168"/>
      <c r="AE237" s="168"/>
      <c r="AF237" s="168"/>
      <c r="AG237" s="168"/>
      <c r="AH237" s="168"/>
      <c r="AI237" s="168"/>
      <c r="AJ237" s="168"/>
      <c r="AK237" s="168"/>
      <c r="AL237" s="168"/>
      <c r="AM237" s="168"/>
      <c r="AN237" s="168"/>
      <c r="AO237" s="168"/>
      <c r="AP237" s="168"/>
      <c r="AQ237" s="168"/>
      <c r="AR237" s="168"/>
    </row>
    <row r="238" spans="1:44" ht="15.75">
      <c r="A238" s="159">
        <v>200209</v>
      </c>
      <c r="B238" s="157">
        <v>2002</v>
      </c>
      <c r="C238" s="158">
        <v>9</v>
      </c>
      <c r="D238" s="156" t="s">
        <v>2</v>
      </c>
      <c r="E238" s="159">
        <v>176</v>
      </c>
      <c r="F238" s="159">
        <v>7020</v>
      </c>
      <c r="G238" s="159" t="s">
        <v>1080</v>
      </c>
      <c r="H238" s="159" t="s">
        <v>1081</v>
      </c>
      <c r="I238" s="159" t="s">
        <v>76</v>
      </c>
      <c r="J238" s="159" t="s">
        <v>1266</v>
      </c>
      <c r="K238" s="161">
        <v>5</v>
      </c>
      <c r="L238" s="161">
        <v>4.8</v>
      </c>
      <c r="M238" s="161">
        <v>15</v>
      </c>
      <c r="N238" s="162">
        <v>0.68</v>
      </c>
      <c r="O238" s="162">
        <v>0.52</v>
      </c>
      <c r="P238" s="162">
        <v>0.48</v>
      </c>
      <c r="Q238" s="162">
        <v>0.22</v>
      </c>
      <c r="R238" s="162">
        <v>0.38</v>
      </c>
      <c r="S238" s="162">
        <v>0.11</v>
      </c>
      <c r="T238" s="162">
        <v>0.66</v>
      </c>
      <c r="U238" s="162">
        <v>0.12</v>
      </c>
      <c r="V238" s="162">
        <v>1.85</v>
      </c>
      <c r="W238" s="164">
        <v>4.7</v>
      </c>
      <c r="X238" s="167">
        <v>0.4</v>
      </c>
      <c r="Y238" s="167"/>
      <c r="Z238" s="165"/>
      <c r="AA238" s="168"/>
      <c r="AB238" s="168"/>
      <c r="AC238" s="168"/>
      <c r="AD238" s="168"/>
      <c r="AE238" s="168"/>
      <c r="AF238" s="168"/>
      <c r="AG238" s="168"/>
      <c r="AH238" s="168"/>
      <c r="AI238" s="168"/>
      <c r="AJ238" s="168"/>
      <c r="AK238" s="168"/>
      <c r="AL238" s="168"/>
      <c r="AM238" s="168"/>
      <c r="AN238" s="168"/>
      <c r="AO238" s="168"/>
      <c r="AP238" s="168"/>
      <c r="AQ238" s="168"/>
      <c r="AR238" s="168"/>
    </row>
    <row r="239" spans="1:44" ht="15.75">
      <c r="A239" s="159">
        <v>200210</v>
      </c>
      <c r="B239" s="157">
        <v>2002</v>
      </c>
      <c r="C239" s="158">
        <v>10</v>
      </c>
      <c r="D239" s="156" t="s">
        <v>2</v>
      </c>
      <c r="E239" s="159">
        <v>176</v>
      </c>
      <c r="F239" s="159">
        <v>7020</v>
      </c>
      <c r="G239" s="159" t="s">
        <v>1080</v>
      </c>
      <c r="H239" s="159" t="s">
        <v>1081</v>
      </c>
      <c r="I239" s="159" t="s">
        <v>76</v>
      </c>
      <c r="J239" s="159" t="s">
        <v>1266</v>
      </c>
      <c r="K239" s="161">
        <v>112</v>
      </c>
      <c r="L239" s="161">
        <v>4.5999999999999996</v>
      </c>
      <c r="M239" s="161">
        <v>23</v>
      </c>
      <c r="N239" s="162">
        <v>0.46</v>
      </c>
      <c r="O239" s="162">
        <v>0.32</v>
      </c>
      <c r="P239" s="162">
        <v>0.28000000000000003</v>
      </c>
      <c r="Q239" s="162">
        <v>0.16</v>
      </c>
      <c r="R239" s="162">
        <v>0.05</v>
      </c>
      <c r="S239" s="162">
        <v>0.04</v>
      </c>
      <c r="T239" s="162">
        <v>0.25</v>
      </c>
      <c r="U239" s="162">
        <v>0.03</v>
      </c>
      <c r="V239" s="162">
        <v>1.58</v>
      </c>
      <c r="W239" s="164">
        <v>1.4</v>
      </c>
      <c r="X239" s="167">
        <v>0.19</v>
      </c>
      <c r="Y239" s="167"/>
      <c r="Z239" s="165"/>
      <c r="AA239" s="168"/>
      <c r="AB239" s="168"/>
      <c r="AC239" s="168"/>
      <c r="AD239" s="168"/>
      <c r="AE239" s="168"/>
      <c r="AF239" s="168"/>
      <c r="AG239" s="168"/>
      <c r="AH239" s="168"/>
      <c r="AI239" s="168"/>
      <c r="AJ239" s="168"/>
      <c r="AK239" s="168"/>
      <c r="AL239" s="168"/>
      <c r="AM239" s="168"/>
      <c r="AN239" s="168"/>
      <c r="AO239" s="168"/>
      <c r="AP239" s="168"/>
      <c r="AQ239" s="168"/>
      <c r="AR239" s="168"/>
    </row>
    <row r="240" spans="1:44" ht="15.75">
      <c r="A240" s="159">
        <v>200211</v>
      </c>
      <c r="B240" s="157">
        <v>2002</v>
      </c>
      <c r="C240" s="158">
        <v>11</v>
      </c>
      <c r="D240" s="156" t="s">
        <v>2</v>
      </c>
      <c r="E240" s="159">
        <v>176</v>
      </c>
      <c r="F240" s="159">
        <v>7020</v>
      </c>
      <c r="G240" s="159" t="s">
        <v>1080</v>
      </c>
      <c r="H240" s="159" t="s">
        <v>1081</v>
      </c>
      <c r="I240" s="159" t="s">
        <v>76</v>
      </c>
      <c r="J240" s="159" t="s">
        <v>1266</v>
      </c>
      <c r="K240" s="161">
        <v>118</v>
      </c>
      <c r="L240" s="161">
        <v>4.5</v>
      </c>
      <c r="M240" s="161">
        <v>35</v>
      </c>
      <c r="N240" s="162">
        <v>0.54</v>
      </c>
      <c r="O240" s="162">
        <v>0.68</v>
      </c>
      <c r="P240" s="162">
        <v>0.66</v>
      </c>
      <c r="Q240" s="162">
        <v>0.38</v>
      </c>
      <c r="R240" s="162">
        <v>0.3</v>
      </c>
      <c r="S240" s="162">
        <v>0.06</v>
      </c>
      <c r="T240" s="162">
        <v>0.37</v>
      </c>
      <c r="U240" s="162">
        <v>0.08</v>
      </c>
      <c r="V240" s="162">
        <v>3.83</v>
      </c>
      <c r="W240" s="164">
        <v>3.7</v>
      </c>
      <c r="X240" s="167">
        <v>0.47</v>
      </c>
      <c r="Y240" s="167"/>
      <c r="Z240" s="165"/>
      <c r="AA240" s="168"/>
      <c r="AB240" s="168"/>
      <c r="AC240" s="168"/>
      <c r="AD240" s="168"/>
      <c r="AE240" s="168"/>
      <c r="AF240" s="168"/>
      <c r="AG240" s="168"/>
      <c r="AH240" s="168"/>
      <c r="AI240" s="168"/>
      <c r="AJ240" s="168"/>
      <c r="AK240" s="168"/>
      <c r="AL240" s="168"/>
      <c r="AM240" s="168"/>
      <c r="AN240" s="168"/>
      <c r="AO240" s="168"/>
      <c r="AP240" s="168"/>
      <c r="AQ240" s="168"/>
      <c r="AR240" s="168"/>
    </row>
    <row r="241" spans="1:44" ht="15.75">
      <c r="A241" s="159">
        <v>200212</v>
      </c>
      <c r="B241" s="157">
        <v>2002</v>
      </c>
      <c r="C241" s="158">
        <v>12</v>
      </c>
      <c r="D241" s="156" t="s">
        <v>2</v>
      </c>
      <c r="E241" s="159">
        <v>176</v>
      </c>
      <c r="F241" s="159">
        <v>7020</v>
      </c>
      <c r="G241" s="159" t="s">
        <v>1080</v>
      </c>
      <c r="H241" s="159" t="s">
        <v>1081</v>
      </c>
      <c r="I241" s="159" t="s">
        <v>76</v>
      </c>
      <c r="J241" s="159" t="s">
        <v>1266</v>
      </c>
      <c r="K241" s="161">
        <v>45</v>
      </c>
      <c r="L241" s="161">
        <v>4.3</v>
      </c>
      <c r="M241" s="161">
        <v>46</v>
      </c>
      <c r="N241" s="162">
        <v>0.85</v>
      </c>
      <c r="O241" s="162">
        <v>0.56000000000000005</v>
      </c>
      <c r="P241" s="162">
        <v>0.7</v>
      </c>
      <c r="Q241" s="162">
        <v>0.31</v>
      </c>
      <c r="R241" s="162">
        <v>0.13</v>
      </c>
      <c r="S241" s="162">
        <v>7.0000000000000007E-2</v>
      </c>
      <c r="T241" s="162">
        <v>0.59</v>
      </c>
      <c r="U241" s="162">
        <v>0.12</v>
      </c>
      <c r="V241" s="162">
        <v>2.74</v>
      </c>
      <c r="W241" s="164">
        <v>3.1</v>
      </c>
      <c r="X241" s="167">
        <v>0.48</v>
      </c>
      <c r="Y241" s="167"/>
      <c r="Z241" s="165"/>
      <c r="AA241" s="168"/>
      <c r="AB241" s="168"/>
      <c r="AC241" s="168"/>
      <c r="AD241" s="168"/>
      <c r="AE241" s="168"/>
      <c r="AF241" s="168"/>
      <c r="AG241" s="168"/>
      <c r="AH241" s="168"/>
      <c r="AI241" s="168"/>
      <c r="AJ241" s="168"/>
      <c r="AK241" s="168"/>
      <c r="AL241" s="168"/>
      <c r="AM241" s="168"/>
      <c r="AN241" s="168"/>
      <c r="AO241" s="168"/>
      <c r="AP241" s="168"/>
      <c r="AQ241" s="168"/>
      <c r="AR241" s="168"/>
    </row>
    <row r="242" spans="1:44" ht="15.75">
      <c r="A242" s="159">
        <v>200301</v>
      </c>
      <c r="B242" s="157">
        <v>2003</v>
      </c>
      <c r="C242" s="158">
        <v>1</v>
      </c>
      <c r="D242" s="156" t="s">
        <v>2</v>
      </c>
      <c r="E242" s="159">
        <v>176</v>
      </c>
      <c r="F242" s="159">
        <v>7020</v>
      </c>
      <c r="G242" s="159" t="s">
        <v>1080</v>
      </c>
      <c r="H242" s="159" t="s">
        <v>1081</v>
      </c>
      <c r="I242" s="159" t="s">
        <v>76</v>
      </c>
      <c r="J242" s="159" t="s">
        <v>1266</v>
      </c>
      <c r="K242" s="161">
        <v>49</v>
      </c>
      <c r="L242" s="161">
        <v>4.5</v>
      </c>
      <c r="M242" s="161">
        <v>35</v>
      </c>
      <c r="N242" s="162">
        <v>4.16</v>
      </c>
      <c r="O242" s="162">
        <v>0.7</v>
      </c>
      <c r="P242" s="162">
        <v>0.68</v>
      </c>
      <c r="Q242" s="162">
        <v>0.49</v>
      </c>
      <c r="R242" s="162">
        <v>0.15</v>
      </c>
      <c r="S242" s="162">
        <v>0.28000000000000003</v>
      </c>
      <c r="T242" s="162">
        <v>2.4</v>
      </c>
      <c r="U242" s="162">
        <v>0.11</v>
      </c>
      <c r="V242" s="162">
        <v>4.1399999999999997</v>
      </c>
      <c r="W242" s="164">
        <v>1.8</v>
      </c>
      <c r="X242" s="167">
        <v>0.63</v>
      </c>
      <c r="Y242" s="167"/>
      <c r="Z242" s="165"/>
      <c r="AA242" s="168"/>
      <c r="AB242" s="168"/>
      <c r="AC242" s="168"/>
      <c r="AD242" s="168"/>
      <c r="AE242" s="168"/>
      <c r="AF242" s="168"/>
      <c r="AG242" s="168"/>
      <c r="AH242" s="168"/>
      <c r="AI242" s="168"/>
      <c r="AJ242" s="168"/>
      <c r="AK242" s="168"/>
      <c r="AL242" s="168"/>
      <c r="AM242" s="168"/>
      <c r="AN242" s="168"/>
      <c r="AO242" s="168"/>
      <c r="AP242" s="168"/>
      <c r="AQ242" s="168"/>
      <c r="AR242" s="168"/>
    </row>
    <row r="243" spans="1:44" ht="15.75">
      <c r="A243" s="159">
        <v>200302</v>
      </c>
      <c r="B243" s="157">
        <v>2003</v>
      </c>
      <c r="C243" s="158">
        <v>2</v>
      </c>
      <c r="D243" s="156" t="s">
        <v>2</v>
      </c>
      <c r="E243" s="159">
        <v>176</v>
      </c>
      <c r="F243" s="159">
        <v>7020</v>
      </c>
      <c r="G243" s="159" t="s">
        <v>1080</v>
      </c>
      <c r="H243" s="159" t="s">
        <v>1081</v>
      </c>
      <c r="I243" s="159" t="s">
        <v>76</v>
      </c>
      <c r="J243" s="159" t="s">
        <v>1266</v>
      </c>
      <c r="K243" s="161">
        <v>2</v>
      </c>
      <c r="L243" s="161">
        <v>4.5999999999999996</v>
      </c>
      <c r="M243" s="161">
        <v>23</v>
      </c>
      <c r="N243" s="162">
        <v>12.38</v>
      </c>
      <c r="O243" s="162">
        <v>3.93</v>
      </c>
      <c r="P243" s="162">
        <v>3.97</v>
      </c>
      <c r="Q243" s="162">
        <v>1.95</v>
      </c>
      <c r="R243" s="162">
        <v>2.4300000000000002</v>
      </c>
      <c r="S243" s="162">
        <v>0.85</v>
      </c>
      <c r="T243" s="162">
        <v>11.04</v>
      </c>
      <c r="U243" s="162">
        <v>3.09</v>
      </c>
      <c r="V243" s="162">
        <v>12.52</v>
      </c>
      <c r="W243" s="164"/>
      <c r="X243" s="167"/>
      <c r="Y243" s="167"/>
      <c r="Z243" s="165"/>
      <c r="AA243" s="168"/>
      <c r="AB243" s="168"/>
      <c r="AC243" s="168"/>
      <c r="AD243" s="168"/>
      <c r="AE243" s="168"/>
      <c r="AF243" s="168"/>
      <c r="AG243" s="168"/>
      <c r="AH243" s="168"/>
      <c r="AI243" s="168"/>
      <c r="AJ243" s="168"/>
      <c r="AK243" s="168"/>
      <c r="AL243" s="168"/>
      <c r="AM243" s="168"/>
      <c r="AN243" s="168"/>
      <c r="AO243" s="168"/>
      <c r="AP243" s="168"/>
      <c r="AQ243" s="168"/>
      <c r="AR243" s="169" t="s">
        <v>89</v>
      </c>
    </row>
    <row r="244" spans="1:44" ht="15.75">
      <c r="A244" s="159">
        <v>200303</v>
      </c>
      <c r="B244" s="157">
        <v>2003</v>
      </c>
      <c r="C244" s="158">
        <v>3</v>
      </c>
      <c r="D244" s="156" t="s">
        <v>2</v>
      </c>
      <c r="E244" s="159">
        <v>176</v>
      </c>
      <c r="F244" s="159">
        <v>7020</v>
      </c>
      <c r="G244" s="159" t="s">
        <v>1080</v>
      </c>
      <c r="H244" s="159" t="s">
        <v>1081</v>
      </c>
      <c r="I244" s="159" t="s">
        <v>76</v>
      </c>
      <c r="J244" s="159" t="s">
        <v>1266</v>
      </c>
      <c r="K244" s="161">
        <v>29</v>
      </c>
      <c r="L244" s="161">
        <v>4.5</v>
      </c>
      <c r="M244" s="161">
        <v>36</v>
      </c>
      <c r="N244" s="162">
        <v>2.0099999999999998</v>
      </c>
      <c r="O244" s="162">
        <v>0.74</v>
      </c>
      <c r="P244" s="162">
        <v>0.82</v>
      </c>
      <c r="Q244" s="162">
        <v>0.63</v>
      </c>
      <c r="R244" s="162">
        <v>0.2</v>
      </c>
      <c r="S244" s="162">
        <v>0.14000000000000001</v>
      </c>
      <c r="T244" s="162">
        <v>1.2</v>
      </c>
      <c r="U244" s="162">
        <v>0.17</v>
      </c>
      <c r="V244" s="162">
        <v>3.24</v>
      </c>
      <c r="W244" s="164">
        <v>3</v>
      </c>
      <c r="X244" s="167">
        <v>0.74</v>
      </c>
      <c r="Y244" s="167"/>
      <c r="Z244" s="165"/>
      <c r="AA244" s="168"/>
      <c r="AB244" s="168"/>
      <c r="AC244" s="168"/>
      <c r="AD244" s="168"/>
      <c r="AE244" s="168"/>
      <c r="AF244" s="168"/>
      <c r="AG244" s="168"/>
      <c r="AH244" s="168"/>
      <c r="AI244" s="168"/>
      <c r="AJ244" s="168"/>
      <c r="AK244" s="168"/>
      <c r="AL244" s="168"/>
      <c r="AM244" s="168"/>
      <c r="AN244" s="168"/>
      <c r="AO244" s="168"/>
      <c r="AP244" s="168"/>
      <c r="AQ244" s="168"/>
      <c r="AR244" s="168"/>
    </row>
    <row r="245" spans="1:44" ht="15.75">
      <c r="A245" s="159">
        <v>200304</v>
      </c>
      <c r="B245" s="157">
        <v>2003</v>
      </c>
      <c r="C245" s="158">
        <v>4</v>
      </c>
      <c r="D245" s="156" t="s">
        <v>2</v>
      </c>
      <c r="E245" s="159">
        <v>176</v>
      </c>
      <c r="F245" s="159">
        <v>7020</v>
      </c>
      <c r="G245" s="159" t="s">
        <v>1080</v>
      </c>
      <c r="H245" s="159" t="s">
        <v>1081</v>
      </c>
      <c r="I245" s="159" t="s">
        <v>76</v>
      </c>
      <c r="J245" s="159" t="s">
        <v>1266</v>
      </c>
      <c r="K245" s="161">
        <v>105</v>
      </c>
      <c r="L245" s="161">
        <v>5</v>
      </c>
      <c r="M245" s="161">
        <v>9</v>
      </c>
      <c r="N245" s="162">
        <v>0.47</v>
      </c>
      <c r="O245" s="162">
        <v>0.54</v>
      </c>
      <c r="P245" s="162">
        <v>0.48</v>
      </c>
      <c r="Q245" s="162">
        <v>0.69</v>
      </c>
      <c r="R245" s="162">
        <v>0.13</v>
      </c>
      <c r="S245" s="162">
        <v>0.04</v>
      </c>
      <c r="T245" s="162">
        <v>0.28999999999999998</v>
      </c>
      <c r="U245" s="162">
        <v>0.19</v>
      </c>
      <c r="V245" s="162">
        <v>1.49</v>
      </c>
      <c r="W245" s="164">
        <v>2.7</v>
      </c>
      <c r="X245" s="167">
        <v>0.76</v>
      </c>
      <c r="Y245" s="167"/>
      <c r="Z245" s="165"/>
      <c r="AA245" s="168"/>
      <c r="AB245" s="168"/>
      <c r="AC245" s="168"/>
      <c r="AD245" s="168"/>
      <c r="AE245" s="168"/>
      <c r="AF245" s="168"/>
      <c r="AG245" s="168"/>
      <c r="AH245" s="168"/>
      <c r="AI245" s="168"/>
      <c r="AJ245" s="168"/>
      <c r="AK245" s="168"/>
      <c r="AL245" s="168"/>
      <c r="AM245" s="168"/>
      <c r="AN245" s="168"/>
      <c r="AO245" s="168"/>
      <c r="AP245" s="168"/>
      <c r="AQ245" s="168"/>
      <c r="AR245" s="168"/>
    </row>
    <row r="246" spans="1:44" ht="15.75">
      <c r="A246" s="159">
        <v>200305</v>
      </c>
      <c r="B246" s="157">
        <v>2003</v>
      </c>
      <c r="C246" s="158">
        <v>5</v>
      </c>
      <c r="D246" s="156" t="s">
        <v>2</v>
      </c>
      <c r="E246" s="159">
        <v>176</v>
      </c>
      <c r="F246" s="159">
        <v>7020</v>
      </c>
      <c r="G246" s="159" t="s">
        <v>1080</v>
      </c>
      <c r="H246" s="159" t="s">
        <v>1081</v>
      </c>
      <c r="I246" s="159" t="s">
        <v>76</v>
      </c>
      <c r="J246" s="159" t="s">
        <v>1266</v>
      </c>
      <c r="K246" s="161">
        <v>78</v>
      </c>
      <c r="L246" s="161">
        <v>5.0999999999999996</v>
      </c>
      <c r="M246" s="161">
        <v>7</v>
      </c>
      <c r="N246" s="162">
        <v>0.24</v>
      </c>
      <c r="O246" s="162">
        <v>0.5</v>
      </c>
      <c r="P246" s="162">
        <v>0.43</v>
      </c>
      <c r="Q246" s="162">
        <v>0.73</v>
      </c>
      <c r="R246" s="162">
        <v>0.26</v>
      </c>
      <c r="S246" s="162">
        <v>0.04</v>
      </c>
      <c r="T246" s="162">
        <v>0.15</v>
      </c>
      <c r="U246" s="162">
        <v>0.15</v>
      </c>
      <c r="V246" s="162">
        <v>1.28</v>
      </c>
      <c r="W246" s="164">
        <v>2.8</v>
      </c>
      <c r="X246" s="167">
        <v>0.5</v>
      </c>
      <c r="Y246" s="167"/>
      <c r="Z246" s="165"/>
      <c r="AA246" s="168"/>
      <c r="AB246" s="168"/>
      <c r="AC246" s="168"/>
      <c r="AD246" s="168"/>
      <c r="AE246" s="168"/>
      <c r="AF246" s="168"/>
      <c r="AG246" s="168"/>
      <c r="AH246" s="168"/>
      <c r="AI246" s="168"/>
      <c r="AJ246" s="168"/>
      <c r="AK246" s="168"/>
      <c r="AL246" s="168"/>
      <c r="AM246" s="168"/>
      <c r="AN246" s="168"/>
      <c r="AO246" s="168"/>
      <c r="AP246" s="168"/>
      <c r="AQ246" s="168"/>
      <c r="AR246" s="168"/>
    </row>
    <row r="247" spans="1:44" ht="15.75">
      <c r="A247" s="159">
        <v>200306</v>
      </c>
      <c r="B247" s="157">
        <v>2003</v>
      </c>
      <c r="C247" s="158">
        <v>6</v>
      </c>
      <c r="D247" s="156" t="s">
        <v>2</v>
      </c>
      <c r="E247" s="159">
        <v>176</v>
      </c>
      <c r="F247" s="159">
        <v>7020</v>
      </c>
      <c r="G247" s="159" t="s">
        <v>1080</v>
      </c>
      <c r="H247" s="159" t="s">
        <v>1081</v>
      </c>
      <c r="I247" s="159" t="s">
        <v>76</v>
      </c>
      <c r="J247" s="159" t="s">
        <v>1266</v>
      </c>
      <c r="K247" s="161">
        <v>61</v>
      </c>
      <c r="L247" s="161">
        <v>4.9000000000000004</v>
      </c>
      <c r="M247" s="161">
        <v>14</v>
      </c>
      <c r="N247" s="162">
        <v>0.55000000000000004</v>
      </c>
      <c r="O247" s="162">
        <v>0.34</v>
      </c>
      <c r="P247" s="162">
        <v>0.39</v>
      </c>
      <c r="Q247" s="162">
        <v>0.41</v>
      </c>
      <c r="R247" s="162">
        <v>0.1</v>
      </c>
      <c r="S247" s="162">
        <v>0.06</v>
      </c>
      <c r="T247" s="162">
        <v>0.34</v>
      </c>
      <c r="U247" s="162">
        <v>0.12</v>
      </c>
      <c r="V247" s="162">
        <v>1.47</v>
      </c>
      <c r="W247" s="164">
        <v>2.2000000000000002</v>
      </c>
      <c r="X247" s="167">
        <v>0.48</v>
      </c>
      <c r="Y247" s="167"/>
      <c r="Z247" s="165"/>
      <c r="AA247" s="168"/>
      <c r="AB247" s="168"/>
      <c r="AC247" s="168"/>
      <c r="AD247" s="168"/>
      <c r="AE247" s="168"/>
      <c r="AF247" s="168"/>
      <c r="AG247" s="168"/>
      <c r="AH247" s="168"/>
      <c r="AI247" s="168"/>
      <c r="AJ247" s="168"/>
      <c r="AK247" s="168"/>
      <c r="AL247" s="168"/>
      <c r="AM247" s="168"/>
      <c r="AN247" s="168"/>
      <c r="AO247" s="168"/>
      <c r="AP247" s="168"/>
      <c r="AQ247" s="168"/>
      <c r="AR247" s="168"/>
    </row>
    <row r="248" spans="1:44" ht="15.75">
      <c r="A248" s="159">
        <v>200307</v>
      </c>
      <c r="B248" s="157">
        <v>2003</v>
      </c>
      <c r="C248" s="158">
        <v>7</v>
      </c>
      <c r="D248" s="156" t="s">
        <v>2</v>
      </c>
      <c r="E248" s="159">
        <v>176</v>
      </c>
      <c r="F248" s="159">
        <v>7020</v>
      </c>
      <c r="G248" s="159" t="s">
        <v>1080</v>
      </c>
      <c r="H248" s="159" t="s">
        <v>1081</v>
      </c>
      <c r="I248" s="159" t="s">
        <v>76</v>
      </c>
      <c r="J248" s="159" t="s">
        <v>1266</v>
      </c>
      <c r="K248" s="161">
        <v>139</v>
      </c>
      <c r="L248" s="161">
        <v>4.9000000000000004</v>
      </c>
      <c r="M248" s="161">
        <v>13</v>
      </c>
      <c r="N248" s="162">
        <v>0.06</v>
      </c>
      <c r="O248" s="162">
        <v>0.14000000000000001</v>
      </c>
      <c r="P248" s="162">
        <v>0.16</v>
      </c>
      <c r="Q248" s="162">
        <v>0.06</v>
      </c>
      <c r="R248" s="162">
        <v>0.01</v>
      </c>
      <c r="S248" s="162">
        <v>0.01</v>
      </c>
      <c r="T248" s="162">
        <v>0.06</v>
      </c>
      <c r="U248" s="162">
        <v>0.03</v>
      </c>
      <c r="V248" s="162">
        <v>0.86</v>
      </c>
      <c r="W248" s="164">
        <v>2.2000000000000002</v>
      </c>
      <c r="X248" s="167">
        <v>0.08</v>
      </c>
      <c r="Y248" s="167"/>
      <c r="Z248" s="165"/>
      <c r="AA248" s="168"/>
      <c r="AB248" s="168"/>
      <c r="AC248" s="168"/>
      <c r="AD248" s="168"/>
      <c r="AE248" s="168"/>
      <c r="AF248" s="168"/>
      <c r="AG248" s="168"/>
      <c r="AH248" s="168"/>
      <c r="AI248" s="168"/>
      <c r="AJ248" s="168"/>
      <c r="AK248" s="168"/>
      <c r="AL248" s="168"/>
      <c r="AM248" s="168"/>
      <c r="AN248" s="168"/>
      <c r="AO248" s="168"/>
      <c r="AP248" s="168"/>
      <c r="AQ248" s="168"/>
      <c r="AR248" s="168"/>
    </row>
    <row r="249" spans="1:44" ht="15.75">
      <c r="A249" s="159">
        <v>200308</v>
      </c>
      <c r="B249" s="157">
        <v>2003</v>
      </c>
      <c r="C249" s="158">
        <v>8</v>
      </c>
      <c r="D249" s="156" t="s">
        <v>2</v>
      </c>
      <c r="E249" s="159">
        <v>176</v>
      </c>
      <c r="F249" s="159">
        <v>7020</v>
      </c>
      <c r="G249" s="159" t="s">
        <v>1080</v>
      </c>
      <c r="H249" s="159" t="s">
        <v>1081</v>
      </c>
      <c r="I249" s="159" t="s">
        <v>76</v>
      </c>
      <c r="J249" s="159" t="s">
        <v>1266</v>
      </c>
      <c r="K249" s="161">
        <v>33</v>
      </c>
      <c r="L249" s="161">
        <v>4.7</v>
      </c>
      <c r="M249" s="161">
        <v>19</v>
      </c>
      <c r="N249" s="162">
        <v>1.08</v>
      </c>
      <c r="O249" s="162">
        <v>0.3</v>
      </c>
      <c r="P249" s="162">
        <v>0.33</v>
      </c>
      <c r="Q249" s="162">
        <v>0.21</v>
      </c>
      <c r="R249" s="162">
        <v>0.16</v>
      </c>
      <c r="S249" s="162">
        <v>0.09</v>
      </c>
      <c r="T249" s="162">
        <v>0.55000000000000004</v>
      </c>
      <c r="U249" s="162">
        <v>0.12</v>
      </c>
      <c r="V249" s="162">
        <v>1.74</v>
      </c>
      <c r="W249" s="164">
        <v>2.1</v>
      </c>
      <c r="X249" s="167">
        <v>0.36</v>
      </c>
      <c r="Y249" s="167"/>
      <c r="Z249" s="165"/>
      <c r="AA249" s="168"/>
      <c r="AB249" s="168"/>
      <c r="AC249" s="168"/>
      <c r="AD249" s="168"/>
      <c r="AE249" s="168"/>
      <c r="AF249" s="168"/>
      <c r="AG249" s="168"/>
      <c r="AH249" s="168"/>
      <c r="AI249" s="168"/>
      <c r="AJ249" s="168"/>
      <c r="AK249" s="168"/>
      <c r="AL249" s="168"/>
      <c r="AM249" s="168"/>
      <c r="AN249" s="168"/>
      <c r="AO249" s="168"/>
      <c r="AP249" s="168"/>
      <c r="AQ249" s="168"/>
      <c r="AR249" s="168"/>
    </row>
    <row r="250" spans="1:44" ht="15.75">
      <c r="A250" s="159">
        <v>200309</v>
      </c>
      <c r="B250" s="157">
        <v>2003</v>
      </c>
      <c r="C250" s="158">
        <v>9</v>
      </c>
      <c r="D250" s="156" t="s">
        <v>2</v>
      </c>
      <c r="E250" s="159">
        <v>176</v>
      </c>
      <c r="F250" s="159">
        <v>7020</v>
      </c>
      <c r="G250" s="159" t="s">
        <v>1080</v>
      </c>
      <c r="H250" s="159" t="s">
        <v>1081</v>
      </c>
      <c r="I250" s="159" t="s">
        <v>76</v>
      </c>
      <c r="J250" s="159" t="s">
        <v>1266</v>
      </c>
      <c r="K250" s="161">
        <v>22</v>
      </c>
      <c r="L250" s="161">
        <v>4.4000000000000004</v>
      </c>
      <c r="M250" s="161">
        <v>36</v>
      </c>
      <c r="N250" s="162">
        <v>1.35</v>
      </c>
      <c r="O250" s="162">
        <v>0.59</v>
      </c>
      <c r="P250" s="162">
        <v>0.66</v>
      </c>
      <c r="Q250" s="162">
        <v>0.36</v>
      </c>
      <c r="R250" s="162">
        <v>0.24</v>
      </c>
      <c r="S250" s="162">
        <v>0.11</v>
      </c>
      <c r="T250" s="162">
        <v>0.76</v>
      </c>
      <c r="U250" s="162">
        <v>0.13</v>
      </c>
      <c r="V250" s="162">
        <v>2.5099999999999998</v>
      </c>
      <c r="W250" s="164">
        <v>2.8</v>
      </c>
      <c r="X250" s="167">
        <v>0.5</v>
      </c>
      <c r="Y250" s="167"/>
      <c r="Z250" s="165"/>
      <c r="AA250" s="168"/>
      <c r="AB250" s="168"/>
      <c r="AC250" s="168"/>
      <c r="AD250" s="168"/>
      <c r="AE250" s="168"/>
      <c r="AF250" s="168"/>
      <c r="AG250" s="168"/>
      <c r="AH250" s="168"/>
      <c r="AI250" s="168"/>
      <c r="AJ250" s="168"/>
      <c r="AK250" s="168"/>
      <c r="AL250" s="168"/>
      <c r="AM250" s="168"/>
      <c r="AN250" s="168"/>
      <c r="AO250" s="168"/>
      <c r="AP250" s="168"/>
      <c r="AQ250" s="168"/>
      <c r="AR250" s="168"/>
    </row>
    <row r="251" spans="1:44" ht="15.75">
      <c r="A251" s="159">
        <v>200310</v>
      </c>
      <c r="B251" s="157">
        <v>2003</v>
      </c>
      <c r="C251" s="158">
        <v>10</v>
      </c>
      <c r="D251" s="156" t="s">
        <v>2</v>
      </c>
      <c r="E251" s="159">
        <v>176</v>
      </c>
      <c r="F251" s="159">
        <v>7020</v>
      </c>
      <c r="G251" s="159" t="s">
        <v>1080</v>
      </c>
      <c r="H251" s="159" t="s">
        <v>1081</v>
      </c>
      <c r="I251" s="159" t="s">
        <v>76</v>
      </c>
      <c r="J251" s="159" t="s">
        <v>1266</v>
      </c>
      <c r="K251" s="161">
        <v>47</v>
      </c>
      <c r="L251" s="161">
        <v>4.4000000000000004</v>
      </c>
      <c r="M251" s="161">
        <v>41</v>
      </c>
      <c r="N251" s="162">
        <v>1.1499999999999999</v>
      </c>
      <c r="O251" s="162">
        <v>0.62</v>
      </c>
      <c r="P251" s="162">
        <v>0.5</v>
      </c>
      <c r="Q251" s="162">
        <v>0.42</v>
      </c>
      <c r="R251" s="162">
        <v>0.1</v>
      </c>
      <c r="S251" s="162">
        <v>0.08</v>
      </c>
      <c r="T251" s="162">
        <v>0.53</v>
      </c>
      <c r="U251" s="162">
        <v>0.06</v>
      </c>
      <c r="V251" s="162">
        <v>2.86</v>
      </c>
      <c r="W251" s="164">
        <v>2</v>
      </c>
      <c r="X251" s="167">
        <v>0.56999999999999995</v>
      </c>
      <c r="Y251" s="167"/>
      <c r="Z251" s="165"/>
      <c r="AA251" s="168"/>
      <c r="AB251" s="168"/>
      <c r="AC251" s="168"/>
      <c r="AD251" s="168"/>
      <c r="AE251" s="168"/>
      <c r="AF251" s="168"/>
      <c r="AG251" s="168"/>
      <c r="AH251" s="168"/>
      <c r="AI251" s="168"/>
      <c r="AJ251" s="168"/>
      <c r="AK251" s="168"/>
      <c r="AL251" s="168"/>
      <c r="AM251" s="168"/>
      <c r="AN251" s="168"/>
      <c r="AO251" s="168"/>
      <c r="AP251" s="168"/>
      <c r="AQ251" s="168"/>
      <c r="AR251" s="168"/>
    </row>
    <row r="252" spans="1:44" ht="15.75">
      <c r="A252" s="159">
        <v>200311</v>
      </c>
      <c r="B252" s="157">
        <v>2003</v>
      </c>
      <c r="C252" s="158">
        <v>11</v>
      </c>
      <c r="D252" s="156" t="s">
        <v>2</v>
      </c>
      <c r="E252" s="159">
        <v>176</v>
      </c>
      <c r="F252" s="159">
        <v>7020</v>
      </c>
      <c r="G252" s="159" t="s">
        <v>1080</v>
      </c>
      <c r="H252" s="159" t="s">
        <v>1081</v>
      </c>
      <c r="I252" s="159" t="s">
        <v>76</v>
      </c>
      <c r="J252" s="159" t="s">
        <v>1266</v>
      </c>
      <c r="K252" s="161">
        <v>73</v>
      </c>
      <c r="L252" s="161">
        <v>4.5</v>
      </c>
      <c r="M252" s="161">
        <v>35</v>
      </c>
      <c r="N252" s="162">
        <v>0.44</v>
      </c>
      <c r="O252" s="162">
        <v>0.56999999999999995</v>
      </c>
      <c r="P252" s="162">
        <v>0.45</v>
      </c>
      <c r="Q252" s="162">
        <v>0.32</v>
      </c>
      <c r="R252" s="162">
        <v>0.16</v>
      </c>
      <c r="S252" s="162">
        <v>0.1</v>
      </c>
      <c r="T252" s="162">
        <v>0.16</v>
      </c>
      <c r="U252" s="162">
        <v>0.1</v>
      </c>
      <c r="V252" s="162">
        <v>2.2400000000000002</v>
      </c>
      <c r="W252" s="164">
        <v>1.3</v>
      </c>
      <c r="X252" s="167">
        <v>0.4</v>
      </c>
      <c r="Y252" s="167"/>
      <c r="Z252" s="165"/>
      <c r="AA252" s="168"/>
      <c r="AB252" s="168"/>
      <c r="AC252" s="168"/>
      <c r="AD252" s="168"/>
      <c r="AE252" s="168"/>
      <c r="AF252" s="168"/>
      <c r="AG252" s="168"/>
      <c r="AH252" s="168"/>
      <c r="AI252" s="168"/>
      <c r="AJ252" s="168"/>
      <c r="AK252" s="168"/>
      <c r="AL252" s="168"/>
      <c r="AM252" s="168"/>
      <c r="AN252" s="168"/>
      <c r="AO252" s="168"/>
      <c r="AP252" s="168"/>
      <c r="AQ252" s="168"/>
      <c r="AR252" s="168"/>
    </row>
    <row r="253" spans="1:44" ht="15.75">
      <c r="A253" s="159">
        <v>200312</v>
      </c>
      <c r="B253" s="157">
        <v>2003</v>
      </c>
      <c r="C253" s="158">
        <v>12</v>
      </c>
      <c r="D253" s="156" t="s">
        <v>2</v>
      </c>
      <c r="E253" s="159">
        <v>176</v>
      </c>
      <c r="F253" s="159">
        <v>7020</v>
      </c>
      <c r="G253" s="159" t="s">
        <v>1080</v>
      </c>
      <c r="H253" s="159" t="s">
        <v>1081</v>
      </c>
      <c r="I253" s="159" t="s">
        <v>76</v>
      </c>
      <c r="J253" s="159" t="s">
        <v>1266</v>
      </c>
      <c r="K253" s="161">
        <v>76</v>
      </c>
      <c r="L253" s="161">
        <v>4.5</v>
      </c>
      <c r="M253" s="161">
        <v>30</v>
      </c>
      <c r="N253" s="162">
        <v>1.1599999999999999</v>
      </c>
      <c r="O253" s="162">
        <v>0.49</v>
      </c>
      <c r="P253" s="162">
        <v>0.42</v>
      </c>
      <c r="Q253" s="162">
        <v>0.3</v>
      </c>
      <c r="R253" s="162">
        <v>0.12</v>
      </c>
      <c r="S253" s="162">
        <v>0.1</v>
      </c>
      <c r="T253" s="162">
        <v>0.67</v>
      </c>
      <c r="U253" s="162">
        <v>0.08</v>
      </c>
      <c r="V253" s="162">
        <v>2.27</v>
      </c>
      <c r="W253" s="164">
        <v>0.7</v>
      </c>
      <c r="X253" s="167">
        <v>0.39</v>
      </c>
      <c r="Y253" s="167"/>
      <c r="Z253" s="165"/>
      <c r="AA253" s="168"/>
      <c r="AB253" s="168"/>
      <c r="AC253" s="168"/>
      <c r="AD253" s="168"/>
      <c r="AE253" s="168"/>
      <c r="AF253" s="168"/>
      <c r="AG253" s="168"/>
      <c r="AH253" s="168"/>
      <c r="AI253" s="168"/>
      <c r="AJ253" s="168"/>
      <c r="AK253" s="168"/>
      <c r="AL253" s="168"/>
      <c r="AM253" s="168"/>
      <c r="AN253" s="168"/>
      <c r="AO253" s="168"/>
      <c r="AP253" s="168"/>
      <c r="AQ253" s="168"/>
      <c r="AR253" s="168"/>
    </row>
    <row r="254" spans="1:44" ht="15.75">
      <c r="A254" s="159">
        <v>200401</v>
      </c>
      <c r="B254" s="157">
        <v>2004</v>
      </c>
      <c r="C254" s="158">
        <v>1</v>
      </c>
      <c r="D254" s="156" t="s">
        <v>2</v>
      </c>
      <c r="E254" s="159">
        <v>176</v>
      </c>
      <c r="F254" s="159">
        <v>7020</v>
      </c>
      <c r="G254" s="159" t="s">
        <v>1080</v>
      </c>
      <c r="H254" s="159" t="s">
        <v>1081</v>
      </c>
      <c r="I254" s="159" t="s">
        <v>76</v>
      </c>
      <c r="J254" s="159" t="s">
        <v>1266</v>
      </c>
      <c r="K254" s="161">
        <v>77</v>
      </c>
      <c r="L254" s="161">
        <v>4.4000000000000004</v>
      </c>
      <c r="M254" s="161">
        <v>40</v>
      </c>
      <c r="N254" s="162">
        <v>1.03</v>
      </c>
      <c r="O254" s="162">
        <v>0.68</v>
      </c>
      <c r="P254" s="162">
        <v>0.4</v>
      </c>
      <c r="Q254" s="162">
        <v>0.28999999999999998</v>
      </c>
      <c r="R254" s="162">
        <v>0.17</v>
      </c>
      <c r="S254" s="162">
        <v>0.1</v>
      </c>
      <c r="T254" s="162">
        <v>0.69</v>
      </c>
      <c r="U254" s="162">
        <v>0.04</v>
      </c>
      <c r="V254" s="162">
        <v>2.73</v>
      </c>
      <c r="W254" s="164">
        <v>1.7</v>
      </c>
      <c r="X254" s="167">
        <v>0.48</v>
      </c>
      <c r="Y254" s="167"/>
      <c r="Z254" s="165"/>
      <c r="AA254" s="168"/>
      <c r="AB254" s="168"/>
      <c r="AC254" s="168"/>
      <c r="AD254" s="168"/>
      <c r="AE254" s="168"/>
      <c r="AF254" s="168"/>
      <c r="AG254" s="168"/>
      <c r="AH254" s="168"/>
      <c r="AI254" s="168"/>
      <c r="AJ254" s="168"/>
      <c r="AK254" s="168"/>
      <c r="AL254" s="168"/>
      <c r="AM254" s="168"/>
      <c r="AN254" s="168"/>
      <c r="AO254" s="168"/>
      <c r="AP254" s="168"/>
      <c r="AQ254" s="168"/>
      <c r="AR254" s="168"/>
    </row>
    <row r="255" spans="1:44" ht="15.75">
      <c r="A255" s="159">
        <v>200402</v>
      </c>
      <c r="B255" s="157">
        <v>2004</v>
      </c>
      <c r="C255" s="158">
        <v>2</v>
      </c>
      <c r="D255" s="156" t="s">
        <v>2</v>
      </c>
      <c r="E255" s="159">
        <v>176</v>
      </c>
      <c r="F255" s="159">
        <v>7020</v>
      </c>
      <c r="G255" s="159" t="s">
        <v>1080</v>
      </c>
      <c r="H255" s="159" t="s">
        <v>1081</v>
      </c>
      <c r="I255" s="159" t="s">
        <v>76</v>
      </c>
      <c r="J255" s="159" t="s">
        <v>1266</v>
      </c>
      <c r="K255" s="161">
        <v>34</v>
      </c>
      <c r="L255" s="161">
        <v>4.5999999999999996</v>
      </c>
      <c r="M255" s="161">
        <v>28</v>
      </c>
      <c r="N255" s="162">
        <v>2.02</v>
      </c>
      <c r="O255" s="162">
        <v>0.46</v>
      </c>
      <c r="P255" s="162">
        <v>0.37</v>
      </c>
      <c r="Q255" s="162">
        <v>0.26</v>
      </c>
      <c r="R255" s="162">
        <v>0.11</v>
      </c>
      <c r="S255" s="162">
        <v>0.15</v>
      </c>
      <c r="T255" s="162">
        <v>1.31</v>
      </c>
      <c r="U255" s="162">
        <v>0.09</v>
      </c>
      <c r="V255" s="162">
        <v>2.4</v>
      </c>
      <c r="W255" s="164">
        <v>1.3</v>
      </c>
      <c r="X255" s="167">
        <v>0.28000000000000003</v>
      </c>
      <c r="Y255" s="167"/>
      <c r="Z255" s="165"/>
      <c r="AA255" s="168"/>
      <c r="AB255" s="168"/>
      <c r="AC255" s="168"/>
      <c r="AD255" s="168"/>
      <c r="AE255" s="168"/>
      <c r="AF255" s="168"/>
      <c r="AG255" s="168"/>
      <c r="AH255" s="168"/>
      <c r="AI255" s="168"/>
      <c r="AJ255" s="168"/>
      <c r="AK255" s="168"/>
      <c r="AL255" s="168"/>
      <c r="AM255" s="168"/>
      <c r="AN255" s="168"/>
      <c r="AO255" s="168"/>
      <c r="AP255" s="168"/>
      <c r="AQ255" s="168"/>
      <c r="AR255" s="168"/>
    </row>
    <row r="256" spans="1:44" ht="15.75">
      <c r="A256" s="159">
        <v>200403</v>
      </c>
      <c r="B256" s="157">
        <v>2004</v>
      </c>
      <c r="C256" s="158">
        <v>3</v>
      </c>
      <c r="D256" s="156" t="s">
        <v>2</v>
      </c>
      <c r="E256" s="159">
        <v>176</v>
      </c>
      <c r="F256" s="159">
        <v>7020</v>
      </c>
      <c r="G256" s="159" t="s">
        <v>1080</v>
      </c>
      <c r="H256" s="159" t="s">
        <v>1081</v>
      </c>
      <c r="I256" s="159" t="s">
        <v>76</v>
      </c>
      <c r="J256" s="159" t="s">
        <v>1266</v>
      </c>
      <c r="K256" s="161">
        <v>99</v>
      </c>
      <c r="L256" s="161">
        <v>4.8</v>
      </c>
      <c r="M256" s="161">
        <v>15</v>
      </c>
      <c r="N256" s="162">
        <v>1.2</v>
      </c>
      <c r="O256" s="162">
        <v>0.51</v>
      </c>
      <c r="P256" s="162">
        <v>0.4</v>
      </c>
      <c r="Q256" s="162">
        <v>0.49</v>
      </c>
      <c r="R256" s="162">
        <v>0.13</v>
      </c>
      <c r="S256" s="162">
        <v>0.1</v>
      </c>
      <c r="T256" s="162">
        <v>0.63</v>
      </c>
      <c r="U256" s="162">
        <v>7.0000000000000007E-2</v>
      </c>
      <c r="V256" s="162">
        <v>1.85</v>
      </c>
      <c r="W256" s="164">
        <v>1.4</v>
      </c>
      <c r="X256" s="167">
        <v>0.54</v>
      </c>
      <c r="Y256" s="167"/>
      <c r="Z256" s="165"/>
      <c r="AA256" s="168"/>
      <c r="AB256" s="168"/>
      <c r="AC256" s="168"/>
      <c r="AD256" s="168"/>
      <c r="AE256" s="168"/>
      <c r="AF256" s="168"/>
      <c r="AG256" s="168"/>
      <c r="AH256" s="168"/>
      <c r="AI256" s="168"/>
      <c r="AJ256" s="168"/>
      <c r="AK256" s="168"/>
      <c r="AL256" s="168"/>
      <c r="AM256" s="168"/>
      <c r="AN256" s="168"/>
      <c r="AO256" s="168"/>
      <c r="AP256" s="168"/>
      <c r="AQ256" s="168"/>
      <c r="AR256" s="168"/>
    </row>
    <row r="257" spans="1:44" ht="15.75">
      <c r="A257" s="159">
        <v>200404</v>
      </c>
      <c r="B257" s="157">
        <v>2004</v>
      </c>
      <c r="C257" s="158">
        <v>4</v>
      </c>
      <c r="D257" s="156" t="s">
        <v>2</v>
      </c>
      <c r="E257" s="159">
        <v>176</v>
      </c>
      <c r="F257" s="159">
        <v>7020</v>
      </c>
      <c r="G257" s="159" t="s">
        <v>1080</v>
      </c>
      <c r="H257" s="159" t="s">
        <v>1081</v>
      </c>
      <c r="I257" s="159" t="s">
        <v>76</v>
      </c>
      <c r="J257" s="159" t="s">
        <v>1266</v>
      </c>
      <c r="K257" s="161">
        <v>19</v>
      </c>
      <c r="L257" s="161">
        <v>5.4</v>
      </c>
      <c r="M257" s="161">
        <v>4</v>
      </c>
      <c r="N257" s="162">
        <v>0.46</v>
      </c>
      <c r="O257" s="162">
        <v>0.72</v>
      </c>
      <c r="P257" s="162">
        <v>0.59</v>
      </c>
      <c r="Q257" s="162">
        <v>1.03</v>
      </c>
      <c r="R257" s="162">
        <v>0.17</v>
      </c>
      <c r="S257" s="162">
        <v>0.03</v>
      </c>
      <c r="T257" s="162">
        <v>0.25</v>
      </c>
      <c r="U257" s="162">
        <v>0.13</v>
      </c>
      <c r="V257" s="162">
        <v>1.66</v>
      </c>
      <c r="W257" s="164"/>
      <c r="X257" s="167"/>
      <c r="Y257" s="167"/>
      <c r="Z257" s="165"/>
      <c r="AA257" s="168"/>
      <c r="AB257" s="168"/>
      <c r="AC257" s="168"/>
      <c r="AD257" s="168"/>
      <c r="AE257" s="168"/>
      <c r="AF257" s="168"/>
      <c r="AG257" s="168"/>
      <c r="AH257" s="168"/>
      <c r="AI257" s="168"/>
      <c r="AJ257" s="168"/>
      <c r="AK257" s="168"/>
      <c r="AL257" s="168"/>
      <c r="AM257" s="168"/>
      <c r="AN257" s="168"/>
      <c r="AO257" s="168"/>
      <c r="AP257" s="168"/>
      <c r="AQ257" s="168"/>
      <c r="AR257" s="168"/>
    </row>
    <row r="258" spans="1:44" ht="15.75">
      <c r="A258" s="159">
        <v>200405</v>
      </c>
      <c r="B258" s="157">
        <v>2004</v>
      </c>
      <c r="C258" s="158">
        <v>5</v>
      </c>
      <c r="D258" s="156" t="s">
        <v>2</v>
      </c>
      <c r="E258" s="159">
        <v>176</v>
      </c>
      <c r="F258" s="159">
        <v>7020</v>
      </c>
      <c r="G258" s="159" t="s">
        <v>1080</v>
      </c>
      <c r="H258" s="159" t="s">
        <v>1081</v>
      </c>
      <c r="I258" s="159" t="s">
        <v>76</v>
      </c>
      <c r="J258" s="159" t="s">
        <v>1266</v>
      </c>
      <c r="K258" s="161">
        <v>73</v>
      </c>
      <c r="L258" s="161">
        <v>5.2</v>
      </c>
      <c r="M258" s="161">
        <v>6</v>
      </c>
      <c r="N258" s="162">
        <v>0.44</v>
      </c>
      <c r="O258" s="162">
        <v>0.2</v>
      </c>
      <c r="P258" s="162">
        <v>0.3</v>
      </c>
      <c r="Q258" s="162">
        <v>0.25</v>
      </c>
      <c r="R258" s="162">
        <v>0.13</v>
      </c>
      <c r="S258" s="162">
        <v>0.05</v>
      </c>
      <c r="T258" s="162">
        <v>0.28000000000000003</v>
      </c>
      <c r="U258" s="162">
        <v>0.16</v>
      </c>
      <c r="V258" s="162">
        <v>1.02</v>
      </c>
      <c r="W258" s="164">
        <v>0.9</v>
      </c>
      <c r="X258" s="167">
        <v>0.25</v>
      </c>
      <c r="Y258" s="167"/>
      <c r="Z258" s="165"/>
      <c r="AA258" s="168"/>
      <c r="AB258" s="168"/>
      <c r="AC258" s="168"/>
      <c r="AD258" s="168"/>
      <c r="AE258" s="168"/>
      <c r="AF258" s="168"/>
      <c r="AG258" s="168"/>
      <c r="AH258" s="168"/>
      <c r="AI258" s="168"/>
      <c r="AJ258" s="168"/>
      <c r="AK258" s="168"/>
      <c r="AL258" s="168"/>
      <c r="AM258" s="168"/>
      <c r="AN258" s="168"/>
      <c r="AO258" s="168"/>
      <c r="AP258" s="168"/>
      <c r="AQ258" s="168"/>
      <c r="AR258" s="168"/>
    </row>
    <row r="259" spans="1:44" ht="15.75">
      <c r="A259" s="159">
        <v>200406</v>
      </c>
      <c r="B259" s="157">
        <v>2004</v>
      </c>
      <c r="C259" s="158">
        <v>6</v>
      </c>
      <c r="D259" s="156" t="s">
        <v>2</v>
      </c>
      <c r="E259" s="159">
        <v>176</v>
      </c>
      <c r="F259" s="159">
        <v>7020</v>
      </c>
      <c r="G259" s="159" t="s">
        <v>1080</v>
      </c>
      <c r="H259" s="159" t="s">
        <v>1081</v>
      </c>
      <c r="I259" s="159" t="s">
        <v>76</v>
      </c>
      <c r="J259" s="159" t="s">
        <v>1266</v>
      </c>
      <c r="K259" s="161">
        <v>84</v>
      </c>
      <c r="L259" s="161">
        <v>4.7</v>
      </c>
      <c r="M259" s="161">
        <v>20</v>
      </c>
      <c r="N259" s="162">
        <v>0.32</v>
      </c>
      <c r="O259" s="162">
        <v>0.32</v>
      </c>
      <c r="P259" s="162">
        <v>0.28999999999999998</v>
      </c>
      <c r="Q259" s="162">
        <v>0.18</v>
      </c>
      <c r="R259" s="162">
        <v>0.04</v>
      </c>
      <c r="S259" s="162">
        <v>0.04</v>
      </c>
      <c r="T259" s="162">
        <v>0.18</v>
      </c>
      <c r="U259" s="162">
        <v>0.09</v>
      </c>
      <c r="V259" s="162">
        <v>1.45</v>
      </c>
      <c r="W259" s="164">
        <v>0.8</v>
      </c>
      <c r="X259" s="167">
        <v>0.31</v>
      </c>
      <c r="Y259" s="167"/>
      <c r="Z259" s="165"/>
      <c r="AA259" s="168"/>
      <c r="AB259" s="168"/>
      <c r="AC259" s="168"/>
      <c r="AD259" s="168"/>
      <c r="AE259" s="168"/>
      <c r="AF259" s="168"/>
      <c r="AG259" s="168"/>
      <c r="AH259" s="168"/>
      <c r="AI259" s="168"/>
      <c r="AJ259" s="168"/>
      <c r="AK259" s="168"/>
      <c r="AL259" s="168"/>
      <c r="AM259" s="168"/>
      <c r="AN259" s="168"/>
      <c r="AO259" s="168"/>
      <c r="AP259" s="168"/>
      <c r="AQ259" s="168"/>
      <c r="AR259" s="168"/>
    </row>
    <row r="260" spans="1:44" ht="15.75">
      <c r="A260" s="159">
        <v>200407</v>
      </c>
      <c r="B260" s="157">
        <v>2004</v>
      </c>
      <c r="C260" s="158">
        <v>7</v>
      </c>
      <c r="D260" s="156" t="s">
        <v>2</v>
      </c>
      <c r="E260" s="159">
        <v>176</v>
      </c>
      <c r="F260" s="159">
        <v>7020</v>
      </c>
      <c r="G260" s="159" t="s">
        <v>1080</v>
      </c>
      <c r="H260" s="159" t="s">
        <v>1081</v>
      </c>
      <c r="I260" s="159" t="s">
        <v>76</v>
      </c>
      <c r="J260" s="159" t="s">
        <v>1266</v>
      </c>
      <c r="K260" s="161">
        <v>142</v>
      </c>
      <c r="L260" s="161">
        <v>4.9000000000000004</v>
      </c>
      <c r="M260" s="161">
        <v>13</v>
      </c>
      <c r="N260" s="162">
        <v>0.15</v>
      </c>
      <c r="O260" s="162">
        <v>0.16</v>
      </c>
      <c r="P260" s="162">
        <v>0.2</v>
      </c>
      <c r="Q260" s="162">
        <v>0.12</v>
      </c>
      <c r="R260" s="162">
        <v>0.05</v>
      </c>
      <c r="S260" s="162">
        <v>0.04</v>
      </c>
      <c r="T260" s="162">
        <v>0.1</v>
      </c>
      <c r="U260" s="162">
        <v>0.03</v>
      </c>
      <c r="V260" s="162">
        <v>0.84</v>
      </c>
      <c r="W260" s="164">
        <v>0.3</v>
      </c>
      <c r="X260" s="167">
        <v>0.36</v>
      </c>
      <c r="Y260" s="167"/>
      <c r="Z260" s="165"/>
      <c r="AA260" s="168"/>
      <c r="AB260" s="168"/>
      <c r="AC260" s="168"/>
      <c r="AD260" s="168"/>
      <c r="AE260" s="168"/>
      <c r="AF260" s="168"/>
      <c r="AG260" s="168"/>
      <c r="AH260" s="168"/>
      <c r="AI260" s="168"/>
      <c r="AJ260" s="168"/>
      <c r="AK260" s="168"/>
      <c r="AL260" s="168"/>
      <c r="AM260" s="168"/>
      <c r="AN260" s="168"/>
      <c r="AO260" s="168"/>
      <c r="AP260" s="168"/>
      <c r="AQ260" s="168"/>
      <c r="AR260" s="168"/>
    </row>
    <row r="261" spans="1:44" ht="15.75">
      <c r="A261" s="159">
        <v>200408</v>
      </c>
      <c r="B261" s="157">
        <v>2004</v>
      </c>
      <c r="C261" s="158">
        <v>8</v>
      </c>
      <c r="D261" s="156" t="s">
        <v>2</v>
      </c>
      <c r="E261" s="159">
        <v>176</v>
      </c>
      <c r="F261" s="159">
        <v>7020</v>
      </c>
      <c r="G261" s="159" t="s">
        <v>1080</v>
      </c>
      <c r="H261" s="159" t="s">
        <v>1081</v>
      </c>
      <c r="I261" s="159" t="s">
        <v>76</v>
      </c>
      <c r="J261" s="159" t="s">
        <v>1266</v>
      </c>
      <c r="K261" s="161">
        <v>47</v>
      </c>
      <c r="L261" s="161">
        <v>4.9000000000000004</v>
      </c>
      <c r="M261" s="161">
        <v>13</v>
      </c>
      <c r="N261" s="162">
        <v>0.5</v>
      </c>
      <c r="O261" s="162">
        <v>0.34</v>
      </c>
      <c r="P261" s="162">
        <v>0.4</v>
      </c>
      <c r="Q261" s="162">
        <v>0.4</v>
      </c>
      <c r="R261" s="162">
        <v>7.0000000000000007E-2</v>
      </c>
      <c r="S261" s="162">
        <v>0.05</v>
      </c>
      <c r="T261" s="162">
        <v>0.28000000000000003</v>
      </c>
      <c r="U261" s="162">
        <v>0.2</v>
      </c>
      <c r="V261" s="162">
        <v>1.4</v>
      </c>
      <c r="W261" s="164">
        <v>1.1000000000000001</v>
      </c>
      <c r="X261" s="167">
        <v>0.63</v>
      </c>
      <c r="Y261" s="167"/>
      <c r="Z261" s="165"/>
      <c r="AA261" s="168"/>
      <c r="AB261" s="168"/>
      <c r="AC261" s="168"/>
      <c r="AD261" s="168"/>
      <c r="AE261" s="168"/>
      <c r="AF261" s="168"/>
      <c r="AG261" s="168"/>
      <c r="AH261" s="168"/>
      <c r="AI261" s="168"/>
      <c r="AJ261" s="168"/>
      <c r="AK261" s="168"/>
      <c r="AL261" s="168"/>
      <c r="AM261" s="168"/>
      <c r="AN261" s="168"/>
      <c r="AO261" s="168"/>
      <c r="AP261" s="168"/>
      <c r="AQ261" s="168"/>
      <c r="AR261" s="168"/>
    </row>
    <row r="262" spans="1:44" ht="15.75">
      <c r="A262" s="159">
        <v>200409</v>
      </c>
      <c r="B262" s="157">
        <v>2004</v>
      </c>
      <c r="C262" s="158">
        <v>9</v>
      </c>
      <c r="D262" s="156" t="s">
        <v>2</v>
      </c>
      <c r="E262" s="159">
        <v>176</v>
      </c>
      <c r="F262" s="159">
        <v>7020</v>
      </c>
      <c r="G262" s="159" t="s">
        <v>1080</v>
      </c>
      <c r="H262" s="159" t="s">
        <v>1081</v>
      </c>
      <c r="I262" s="159" t="s">
        <v>76</v>
      </c>
      <c r="J262" s="159" t="s">
        <v>1266</v>
      </c>
      <c r="K262" s="161">
        <v>82</v>
      </c>
      <c r="L262" s="161">
        <v>4.8</v>
      </c>
      <c r="M262" s="161">
        <v>18</v>
      </c>
      <c r="N262" s="162">
        <v>1.71</v>
      </c>
      <c r="O262" s="162">
        <v>0.3</v>
      </c>
      <c r="P262" s="162">
        <v>0.31</v>
      </c>
      <c r="Q262" s="162">
        <v>0.14000000000000001</v>
      </c>
      <c r="R262" s="162">
        <v>0.11</v>
      </c>
      <c r="S262" s="162">
        <v>0.14000000000000001</v>
      </c>
      <c r="T262" s="162">
        <v>1.1100000000000001</v>
      </c>
      <c r="U262" s="162">
        <v>7.0000000000000007E-2</v>
      </c>
      <c r="V262" s="162">
        <v>1.84</v>
      </c>
      <c r="W262" s="164">
        <v>1.2</v>
      </c>
      <c r="X262" s="167">
        <v>0.22</v>
      </c>
      <c r="Y262" s="167"/>
      <c r="Z262" s="165"/>
      <c r="AA262" s="168"/>
      <c r="AB262" s="168"/>
      <c r="AC262" s="168"/>
      <c r="AD262" s="168"/>
      <c r="AE262" s="168"/>
      <c r="AF262" s="168"/>
      <c r="AG262" s="168"/>
      <c r="AH262" s="168"/>
      <c r="AI262" s="168"/>
      <c r="AJ262" s="168"/>
      <c r="AK262" s="168"/>
      <c r="AL262" s="168"/>
      <c r="AM262" s="168"/>
      <c r="AN262" s="168"/>
      <c r="AO262" s="168"/>
      <c r="AP262" s="168"/>
      <c r="AQ262" s="168"/>
      <c r="AR262" s="168"/>
    </row>
    <row r="263" spans="1:44" ht="15.75">
      <c r="A263" s="159">
        <v>200410</v>
      </c>
      <c r="B263" s="157">
        <v>2004</v>
      </c>
      <c r="C263" s="158">
        <v>10</v>
      </c>
      <c r="D263" s="156" t="s">
        <v>2</v>
      </c>
      <c r="E263" s="159">
        <v>176</v>
      </c>
      <c r="F263" s="159">
        <v>7020</v>
      </c>
      <c r="G263" s="159" t="s">
        <v>1080</v>
      </c>
      <c r="H263" s="159" t="s">
        <v>1081</v>
      </c>
      <c r="I263" s="159" t="s">
        <v>76</v>
      </c>
      <c r="J263" s="159" t="s">
        <v>1266</v>
      </c>
      <c r="K263" s="161">
        <v>102</v>
      </c>
      <c r="L263" s="161">
        <v>4.7</v>
      </c>
      <c r="M263" s="161">
        <v>21</v>
      </c>
      <c r="N263" s="162">
        <v>0.91</v>
      </c>
      <c r="O263" s="162">
        <v>0.37</v>
      </c>
      <c r="P263" s="162">
        <v>0.39</v>
      </c>
      <c r="Q263" s="162">
        <v>0.27</v>
      </c>
      <c r="R263" s="162">
        <v>0.06</v>
      </c>
      <c r="S263" s="162">
        <v>0.06</v>
      </c>
      <c r="T263" s="162">
        <v>0.57999999999999996</v>
      </c>
      <c r="U263" s="162">
        <v>0.05</v>
      </c>
      <c r="V263" s="162">
        <v>1.86</v>
      </c>
      <c r="W263" s="164">
        <v>0.8</v>
      </c>
      <c r="X263" s="167">
        <v>0.33</v>
      </c>
      <c r="Y263" s="167"/>
      <c r="Z263" s="165"/>
      <c r="AA263" s="168"/>
      <c r="AB263" s="168"/>
      <c r="AC263" s="168"/>
      <c r="AD263" s="168"/>
      <c r="AE263" s="168"/>
      <c r="AF263" s="168"/>
      <c r="AG263" s="168"/>
      <c r="AH263" s="168"/>
      <c r="AI263" s="168"/>
      <c r="AJ263" s="168"/>
      <c r="AK263" s="168"/>
      <c r="AL263" s="168"/>
      <c r="AM263" s="168"/>
      <c r="AN263" s="168"/>
      <c r="AO263" s="168"/>
      <c r="AP263" s="168"/>
      <c r="AQ263" s="168"/>
      <c r="AR263" s="168"/>
    </row>
    <row r="264" spans="1:44" ht="15.75">
      <c r="A264" s="159">
        <v>200411</v>
      </c>
      <c r="B264" s="157">
        <v>2004</v>
      </c>
      <c r="C264" s="158">
        <v>11</v>
      </c>
      <c r="D264" s="156" t="s">
        <v>2</v>
      </c>
      <c r="E264" s="159">
        <v>176</v>
      </c>
      <c r="F264" s="159">
        <v>7020</v>
      </c>
      <c r="G264" s="159" t="s">
        <v>1080</v>
      </c>
      <c r="H264" s="159" t="s">
        <v>1081</v>
      </c>
      <c r="I264" s="159" t="s">
        <v>76</v>
      </c>
      <c r="J264" s="159" t="s">
        <v>1266</v>
      </c>
      <c r="K264" s="161">
        <v>146</v>
      </c>
      <c r="L264" s="161">
        <v>4.7</v>
      </c>
      <c r="M264" s="161">
        <v>22</v>
      </c>
      <c r="N264" s="162">
        <v>0.44</v>
      </c>
      <c r="O264" s="162">
        <v>0.11</v>
      </c>
      <c r="P264" s="162">
        <v>0.11</v>
      </c>
      <c r="Q264" s="162">
        <v>0.27</v>
      </c>
      <c r="R264" s="162">
        <v>0.22</v>
      </c>
      <c r="S264" s="162">
        <v>0.15</v>
      </c>
      <c r="T264" s="162">
        <v>0.91</v>
      </c>
      <c r="U264" s="162">
        <v>7.0000000000000007E-2</v>
      </c>
      <c r="V264" s="162">
        <v>2.08</v>
      </c>
      <c r="W264" s="164">
        <v>2.4</v>
      </c>
      <c r="X264" s="167">
        <v>0.39</v>
      </c>
      <c r="Y264" s="167"/>
      <c r="Z264" s="165"/>
      <c r="AA264" s="168"/>
      <c r="AB264" s="168"/>
      <c r="AC264" s="168"/>
      <c r="AD264" s="168"/>
      <c r="AE264" s="168"/>
      <c r="AF264" s="168"/>
      <c r="AG264" s="168"/>
      <c r="AH264" s="168"/>
      <c r="AI264" s="168"/>
      <c r="AJ264" s="168"/>
      <c r="AK264" s="168"/>
      <c r="AL264" s="168"/>
      <c r="AM264" s="168"/>
      <c r="AN264" s="168"/>
      <c r="AO264" s="168"/>
      <c r="AP264" s="168"/>
      <c r="AQ264" s="168"/>
      <c r="AR264" s="168"/>
    </row>
    <row r="265" spans="1:44" ht="15.75">
      <c r="A265" s="159">
        <v>200412</v>
      </c>
      <c r="B265" s="157">
        <v>2004</v>
      </c>
      <c r="C265" s="158">
        <v>12</v>
      </c>
      <c r="D265" s="156" t="s">
        <v>2</v>
      </c>
      <c r="E265" s="159">
        <v>176</v>
      </c>
      <c r="F265" s="159">
        <v>7020</v>
      </c>
      <c r="G265" s="159" t="s">
        <v>1080</v>
      </c>
      <c r="H265" s="159" t="s">
        <v>1081</v>
      </c>
      <c r="I265" s="159" t="s">
        <v>76</v>
      </c>
      <c r="J265" s="159" t="s">
        <v>1266</v>
      </c>
      <c r="K265" s="161">
        <v>162</v>
      </c>
      <c r="L265" s="161">
        <v>4.5999999999999996</v>
      </c>
      <c r="M265" s="161">
        <v>28</v>
      </c>
      <c r="N265" s="162">
        <v>4.16</v>
      </c>
      <c r="O265" s="162">
        <v>0.67</v>
      </c>
      <c r="P265" s="162">
        <v>0.67</v>
      </c>
      <c r="Q265" s="162">
        <v>0.38</v>
      </c>
      <c r="R265" s="162">
        <v>0.31</v>
      </c>
      <c r="S265" s="162">
        <v>0.34</v>
      </c>
      <c r="T265" s="162">
        <v>2.56</v>
      </c>
      <c r="U265" s="162">
        <v>0.14000000000000001</v>
      </c>
      <c r="V265" s="162">
        <v>3.74</v>
      </c>
      <c r="W265" s="164">
        <v>2.1</v>
      </c>
      <c r="X265" s="167">
        <v>0.52</v>
      </c>
      <c r="Y265" s="167"/>
      <c r="Z265" s="165"/>
      <c r="AA265" s="168"/>
      <c r="AB265" s="168"/>
      <c r="AC265" s="168"/>
      <c r="AD265" s="168"/>
      <c r="AE265" s="168"/>
      <c r="AF265" s="168"/>
      <c r="AG265" s="168"/>
      <c r="AH265" s="168"/>
      <c r="AI265" s="168"/>
      <c r="AJ265" s="168"/>
      <c r="AK265" s="168"/>
      <c r="AL265" s="168"/>
      <c r="AM265" s="168"/>
      <c r="AN265" s="168"/>
      <c r="AO265" s="168"/>
      <c r="AP265" s="168"/>
      <c r="AQ265" s="168"/>
      <c r="AR265" s="168"/>
    </row>
    <row r="266" spans="1:44" ht="15.75">
      <c r="A266" s="159">
        <v>200501</v>
      </c>
      <c r="B266" s="157">
        <v>2005</v>
      </c>
      <c r="C266" s="158">
        <v>1</v>
      </c>
      <c r="D266" s="156" t="s">
        <v>2</v>
      </c>
      <c r="E266" s="159">
        <v>176</v>
      </c>
      <c r="F266" s="159">
        <v>7020</v>
      </c>
      <c r="G266" s="159" t="s">
        <v>1080</v>
      </c>
      <c r="H266" s="159" t="s">
        <v>1081</v>
      </c>
      <c r="I266" s="159" t="s">
        <v>76</v>
      </c>
      <c r="J266" s="159" t="s">
        <v>1266</v>
      </c>
      <c r="K266" s="161">
        <v>17</v>
      </c>
      <c r="L266" s="161">
        <v>4.5999999999999996</v>
      </c>
      <c r="M266" s="161">
        <v>27</v>
      </c>
      <c r="N266" s="162">
        <v>2.0299999999999998</v>
      </c>
      <c r="O266" s="162">
        <v>0.94</v>
      </c>
      <c r="P266" s="162">
        <v>0.68</v>
      </c>
      <c r="Q266" s="162">
        <v>0.83</v>
      </c>
      <c r="R266" s="162">
        <v>0.21</v>
      </c>
      <c r="S266" s="162">
        <v>0.18</v>
      </c>
      <c r="T266" s="162">
        <v>1.27</v>
      </c>
      <c r="U266" s="162">
        <v>0.28999999999999998</v>
      </c>
      <c r="V266" s="162">
        <v>0.33</v>
      </c>
      <c r="W266" s="164">
        <v>1.9</v>
      </c>
      <c r="X266" s="167">
        <v>1.04</v>
      </c>
      <c r="Y266" s="167"/>
      <c r="Z266" s="165"/>
      <c r="AA266" s="168"/>
      <c r="AB266" s="168"/>
      <c r="AC266" s="168"/>
      <c r="AD266" s="168"/>
      <c r="AE266" s="168"/>
      <c r="AF266" s="168"/>
      <c r="AG266" s="168"/>
      <c r="AH266" s="168"/>
      <c r="AI266" s="168"/>
      <c r="AJ266" s="168"/>
      <c r="AK266" s="168"/>
      <c r="AL266" s="168"/>
      <c r="AM266" s="168"/>
      <c r="AN266" s="168"/>
      <c r="AO266" s="168"/>
      <c r="AP266" s="168"/>
      <c r="AQ266" s="168"/>
      <c r="AR266" s="169" t="s">
        <v>77</v>
      </c>
    </row>
    <row r="267" spans="1:44" ht="15.75">
      <c r="A267" s="159">
        <v>200502</v>
      </c>
      <c r="B267" s="157">
        <v>2005</v>
      </c>
      <c r="C267" s="158">
        <v>2</v>
      </c>
      <c r="D267" s="156" t="s">
        <v>2</v>
      </c>
      <c r="E267" s="159">
        <v>176</v>
      </c>
      <c r="F267" s="159">
        <v>7020</v>
      </c>
      <c r="G267" s="159" t="s">
        <v>1080</v>
      </c>
      <c r="H267" s="159" t="s">
        <v>1081</v>
      </c>
      <c r="I267" s="159" t="s">
        <v>76</v>
      </c>
      <c r="J267" s="159" t="s">
        <v>1266</v>
      </c>
      <c r="K267" s="161">
        <v>49</v>
      </c>
      <c r="L267" s="161">
        <v>4.4000000000000004</v>
      </c>
      <c r="M267" s="161">
        <v>37</v>
      </c>
      <c r="N267" s="162">
        <v>1.75</v>
      </c>
      <c r="O267" s="162">
        <v>0.85</v>
      </c>
      <c r="P267" s="162">
        <v>0.57999999999999996</v>
      </c>
      <c r="Q267" s="162">
        <v>0.65</v>
      </c>
      <c r="R267" s="162">
        <v>0.17</v>
      </c>
      <c r="S267" s="162">
        <v>0.14000000000000001</v>
      </c>
      <c r="T267" s="162">
        <v>1.04</v>
      </c>
      <c r="U267" s="162">
        <v>0.15</v>
      </c>
      <c r="V267" s="162">
        <v>3.2</v>
      </c>
      <c r="W267" s="164">
        <v>2.5</v>
      </c>
      <c r="X267" s="167">
        <v>0.81</v>
      </c>
      <c r="Y267" s="167"/>
      <c r="Z267" s="165"/>
      <c r="AA267" s="168"/>
      <c r="AB267" s="168"/>
      <c r="AC267" s="168"/>
      <c r="AD267" s="168"/>
      <c r="AE267" s="168"/>
      <c r="AF267" s="168"/>
      <c r="AG267" s="168"/>
      <c r="AH267" s="168"/>
      <c r="AI267" s="168"/>
      <c r="AJ267" s="168"/>
      <c r="AK267" s="168"/>
      <c r="AL267" s="168"/>
      <c r="AM267" s="168"/>
      <c r="AN267" s="168"/>
      <c r="AO267" s="168"/>
      <c r="AP267" s="168"/>
      <c r="AQ267" s="168"/>
      <c r="AR267" s="168"/>
    </row>
    <row r="268" spans="1:44" ht="15.75">
      <c r="A268" s="159">
        <v>200503</v>
      </c>
      <c r="B268" s="157">
        <v>2005</v>
      </c>
      <c r="C268" s="158">
        <v>3</v>
      </c>
      <c r="D268" s="156" t="s">
        <v>2</v>
      </c>
      <c r="E268" s="159">
        <v>176</v>
      </c>
      <c r="F268" s="159">
        <v>7020</v>
      </c>
      <c r="G268" s="159" t="s">
        <v>1080</v>
      </c>
      <c r="H268" s="159" t="s">
        <v>1081</v>
      </c>
      <c r="I268" s="159" t="s">
        <v>76</v>
      </c>
      <c r="J268" s="159" t="s">
        <v>1266</v>
      </c>
      <c r="K268" s="161">
        <v>37</v>
      </c>
      <c r="L268" s="161">
        <v>4.4000000000000004</v>
      </c>
      <c r="M268" s="161">
        <v>36</v>
      </c>
      <c r="N268" s="162">
        <v>0.87</v>
      </c>
      <c r="O268" s="162">
        <v>0.41</v>
      </c>
      <c r="P268" s="162">
        <v>0.28999999999999998</v>
      </c>
      <c r="Q268" s="162">
        <v>0.18</v>
      </c>
      <c r="R268" s="162">
        <v>0.14000000000000001</v>
      </c>
      <c r="S268" s="162">
        <v>0.06</v>
      </c>
      <c r="T268" s="162">
        <v>0.56999999999999995</v>
      </c>
      <c r="U268" s="162">
        <v>0.05</v>
      </c>
      <c r="V268" s="162">
        <v>1.8</v>
      </c>
      <c r="W268" s="164">
        <v>2.7</v>
      </c>
      <c r="X268" s="167">
        <v>0.28999999999999998</v>
      </c>
      <c r="Y268" s="167"/>
      <c r="Z268" s="165"/>
      <c r="AA268" s="168"/>
      <c r="AB268" s="168"/>
      <c r="AC268" s="168"/>
      <c r="AD268" s="168"/>
      <c r="AE268" s="168"/>
      <c r="AF268" s="168"/>
      <c r="AG268" s="168"/>
      <c r="AH268" s="168"/>
      <c r="AI268" s="168"/>
      <c r="AJ268" s="168"/>
      <c r="AK268" s="168"/>
      <c r="AL268" s="168"/>
      <c r="AM268" s="168"/>
      <c r="AN268" s="168"/>
      <c r="AO268" s="168"/>
      <c r="AP268" s="168"/>
      <c r="AQ268" s="168"/>
      <c r="AR268" s="168"/>
    </row>
    <row r="269" spans="1:44" ht="15.75">
      <c r="A269" s="159">
        <v>200504</v>
      </c>
      <c r="B269" s="157">
        <v>2005</v>
      </c>
      <c r="C269" s="158">
        <v>4</v>
      </c>
      <c r="D269" s="156" t="s">
        <v>2</v>
      </c>
      <c r="E269" s="159">
        <v>176</v>
      </c>
      <c r="F269" s="159">
        <v>7020</v>
      </c>
      <c r="G269" s="159" t="s">
        <v>1080</v>
      </c>
      <c r="H269" s="159" t="s">
        <v>1081</v>
      </c>
      <c r="I269" s="159" t="s">
        <v>76</v>
      </c>
      <c r="J269" s="159" t="s">
        <v>1266</v>
      </c>
      <c r="K269" s="161">
        <v>28</v>
      </c>
      <c r="L269" s="161">
        <v>5.6</v>
      </c>
      <c r="M269" s="161">
        <v>3</v>
      </c>
      <c r="N269" s="162">
        <v>0.63</v>
      </c>
      <c r="O269" s="162">
        <v>1.58</v>
      </c>
      <c r="P269" s="162">
        <v>0.97</v>
      </c>
      <c r="Q269" s="162">
        <v>2.4700000000000002</v>
      </c>
      <c r="R269" s="162">
        <v>0.57999999999999996</v>
      </c>
      <c r="S269" s="162">
        <v>0.09</v>
      </c>
      <c r="T269" s="162">
        <v>0.44</v>
      </c>
      <c r="U269" s="162">
        <v>0.11</v>
      </c>
      <c r="V269" s="162">
        <v>3.29</v>
      </c>
      <c r="W269" s="164">
        <v>1.7</v>
      </c>
      <c r="X269" s="167">
        <v>2.41</v>
      </c>
      <c r="Y269" s="167"/>
      <c r="Z269" s="165"/>
      <c r="AA269" s="168"/>
      <c r="AB269" s="168"/>
      <c r="AC269" s="168"/>
      <c r="AD269" s="168"/>
      <c r="AE269" s="168"/>
      <c r="AF269" s="168"/>
      <c r="AG269" s="168"/>
      <c r="AH269" s="168"/>
      <c r="AI269" s="168"/>
      <c r="AJ269" s="168"/>
      <c r="AK269" s="168"/>
      <c r="AL269" s="168"/>
      <c r="AM269" s="168"/>
      <c r="AN269" s="168"/>
      <c r="AO269" s="168"/>
      <c r="AP269" s="168"/>
      <c r="AQ269" s="168"/>
      <c r="AR269" s="168"/>
    </row>
    <row r="270" spans="1:44" ht="15.75">
      <c r="A270" s="159">
        <v>200505</v>
      </c>
      <c r="B270" s="157">
        <v>2005</v>
      </c>
      <c r="C270" s="158">
        <v>5</v>
      </c>
      <c r="D270" s="156" t="s">
        <v>2</v>
      </c>
      <c r="E270" s="159">
        <v>176</v>
      </c>
      <c r="F270" s="159">
        <v>7020</v>
      </c>
      <c r="G270" s="159" t="s">
        <v>1080</v>
      </c>
      <c r="H270" s="159" t="s">
        <v>1081</v>
      </c>
      <c r="I270" s="159" t="s">
        <v>76</v>
      </c>
      <c r="J270" s="159" t="s">
        <v>1266</v>
      </c>
      <c r="K270" s="161">
        <v>28</v>
      </c>
      <c r="L270" s="161">
        <v>4.9000000000000004</v>
      </c>
      <c r="M270" s="161">
        <v>13</v>
      </c>
      <c r="N270" s="162">
        <v>0.51</v>
      </c>
      <c r="O270" s="162">
        <v>0.42</v>
      </c>
      <c r="P270" s="162">
        <v>0.49</v>
      </c>
      <c r="Q270" s="162">
        <v>0.55000000000000004</v>
      </c>
      <c r="R270" s="162">
        <v>0.12</v>
      </c>
      <c r="S270" s="162">
        <v>0.06</v>
      </c>
      <c r="T270" s="162">
        <v>0.37</v>
      </c>
      <c r="U270" s="162">
        <v>7.0000000000000007E-2</v>
      </c>
      <c r="V270" s="162">
        <v>1.52</v>
      </c>
      <c r="W270" s="164">
        <v>1.4</v>
      </c>
      <c r="X270" s="167">
        <v>0.57999999999999996</v>
      </c>
      <c r="Y270" s="167"/>
      <c r="Z270" s="165"/>
      <c r="AA270" s="168"/>
      <c r="AB270" s="168"/>
      <c r="AC270" s="168"/>
      <c r="AD270" s="168"/>
      <c r="AE270" s="168"/>
      <c r="AF270" s="168"/>
      <c r="AG270" s="168"/>
      <c r="AH270" s="168"/>
      <c r="AI270" s="168"/>
      <c r="AJ270" s="168"/>
      <c r="AK270" s="168"/>
      <c r="AL270" s="168"/>
      <c r="AM270" s="168"/>
      <c r="AN270" s="168"/>
      <c r="AO270" s="168"/>
      <c r="AP270" s="168"/>
      <c r="AQ270" s="168"/>
      <c r="AR270" s="168"/>
    </row>
    <row r="271" spans="1:44" ht="15.75">
      <c r="A271" s="159">
        <v>200506</v>
      </c>
      <c r="B271" s="157">
        <v>2005</v>
      </c>
      <c r="C271" s="158">
        <v>6</v>
      </c>
      <c r="D271" s="156" t="s">
        <v>2</v>
      </c>
      <c r="E271" s="159">
        <v>176</v>
      </c>
      <c r="F271" s="159">
        <v>7020</v>
      </c>
      <c r="G271" s="159" t="s">
        <v>1080</v>
      </c>
      <c r="H271" s="159" t="s">
        <v>1081</v>
      </c>
      <c r="I271" s="159" t="s">
        <v>76</v>
      </c>
      <c r="J271" s="159" t="s">
        <v>1266</v>
      </c>
      <c r="K271" s="161">
        <v>66</v>
      </c>
      <c r="L271" s="161">
        <v>5</v>
      </c>
      <c r="M271" s="161">
        <v>9</v>
      </c>
      <c r="N271" s="162">
        <v>0.53</v>
      </c>
      <c r="O271" s="162">
        <v>0.46</v>
      </c>
      <c r="P271" s="162">
        <v>0.43</v>
      </c>
      <c r="Q271" s="162">
        <v>0.56999999999999995</v>
      </c>
      <c r="R271" s="162">
        <v>0.11</v>
      </c>
      <c r="S271" s="162">
        <v>0.04</v>
      </c>
      <c r="T271" s="162">
        <v>0.19</v>
      </c>
      <c r="U271" s="162">
        <v>0.41</v>
      </c>
      <c r="V271" s="162">
        <v>1.46</v>
      </c>
      <c r="W271" s="164">
        <v>2.7</v>
      </c>
      <c r="X271" s="167">
        <v>0.53</v>
      </c>
      <c r="Y271" s="167"/>
      <c r="Z271" s="165"/>
      <c r="AA271" s="168"/>
      <c r="AB271" s="168"/>
      <c r="AC271" s="168"/>
      <c r="AD271" s="168"/>
      <c r="AE271" s="168"/>
      <c r="AF271" s="168"/>
      <c r="AG271" s="168"/>
      <c r="AH271" s="168"/>
      <c r="AI271" s="168"/>
      <c r="AJ271" s="168"/>
      <c r="AK271" s="168"/>
      <c r="AL271" s="168"/>
      <c r="AM271" s="168"/>
      <c r="AN271" s="168"/>
      <c r="AO271" s="168"/>
      <c r="AP271" s="168"/>
      <c r="AQ271" s="168"/>
      <c r="AR271" s="169" t="s">
        <v>77</v>
      </c>
    </row>
    <row r="272" spans="1:44" ht="15.75">
      <c r="A272" s="159">
        <v>200507</v>
      </c>
      <c r="B272" s="157">
        <v>2005</v>
      </c>
      <c r="C272" s="158">
        <v>7</v>
      </c>
      <c r="D272" s="156" t="s">
        <v>2</v>
      </c>
      <c r="E272" s="159">
        <v>176</v>
      </c>
      <c r="F272" s="159">
        <v>7020</v>
      </c>
      <c r="G272" s="159" t="s">
        <v>1080</v>
      </c>
      <c r="H272" s="159" t="s">
        <v>1081</v>
      </c>
      <c r="I272" s="159" t="s">
        <v>76</v>
      </c>
      <c r="J272" s="159" t="s">
        <v>1266</v>
      </c>
      <c r="K272" s="161">
        <v>154</v>
      </c>
      <c r="L272" s="161">
        <v>5.0999999999999996</v>
      </c>
      <c r="M272" s="161">
        <v>9</v>
      </c>
      <c r="N272" s="162">
        <v>0.2</v>
      </c>
      <c r="O272" s="162">
        <v>0.1</v>
      </c>
      <c r="P272" s="162">
        <v>0.17</v>
      </c>
      <c r="Q272" s="162">
        <v>7.0000000000000007E-2</v>
      </c>
      <c r="R272" s="162">
        <v>0.14000000000000001</v>
      </c>
      <c r="S272" s="162">
        <v>0.04</v>
      </c>
      <c r="T272" s="162">
        <v>0.18</v>
      </c>
      <c r="U272" s="162">
        <v>0.08</v>
      </c>
      <c r="V272" s="162">
        <v>0.69</v>
      </c>
      <c r="W272" s="164">
        <v>1.8</v>
      </c>
      <c r="X272" s="167">
        <v>0.25</v>
      </c>
      <c r="Y272" s="167"/>
      <c r="Z272" s="165"/>
      <c r="AA272" s="168"/>
      <c r="AB272" s="168"/>
      <c r="AC272" s="168"/>
      <c r="AD272" s="168"/>
      <c r="AE272" s="168"/>
      <c r="AF272" s="168"/>
      <c r="AG272" s="168"/>
      <c r="AH272" s="168"/>
      <c r="AI272" s="168"/>
      <c r="AJ272" s="168"/>
      <c r="AK272" s="168"/>
      <c r="AL272" s="168"/>
      <c r="AM272" s="168"/>
      <c r="AN272" s="168"/>
      <c r="AO272" s="168"/>
      <c r="AP272" s="168"/>
      <c r="AQ272" s="168"/>
      <c r="AR272" s="168"/>
    </row>
    <row r="273" spans="1:44" ht="15.75">
      <c r="A273" s="159">
        <v>200508</v>
      </c>
      <c r="B273" s="157">
        <v>2005</v>
      </c>
      <c r="C273" s="158">
        <v>8</v>
      </c>
      <c r="D273" s="156" t="s">
        <v>2</v>
      </c>
      <c r="E273" s="159">
        <v>176</v>
      </c>
      <c r="F273" s="159">
        <v>7020</v>
      </c>
      <c r="G273" s="159" t="s">
        <v>1080</v>
      </c>
      <c r="H273" s="159" t="s">
        <v>1081</v>
      </c>
      <c r="I273" s="159" t="s">
        <v>76</v>
      </c>
      <c r="J273" s="159" t="s">
        <v>1266</v>
      </c>
      <c r="K273" s="161">
        <v>104</v>
      </c>
      <c r="L273" s="161">
        <v>4.7</v>
      </c>
      <c r="M273" s="161">
        <v>19</v>
      </c>
      <c r="N273" s="162">
        <v>0.26</v>
      </c>
      <c r="O273" s="162">
        <v>0.2</v>
      </c>
      <c r="P273" s="162">
        <v>0.22</v>
      </c>
      <c r="Q273" s="162">
        <v>0.05</v>
      </c>
      <c r="R273" s="162">
        <v>0.06</v>
      </c>
      <c r="S273" s="162">
        <v>0.03</v>
      </c>
      <c r="T273" s="162">
        <v>0.22</v>
      </c>
      <c r="U273" s="162">
        <v>0.05</v>
      </c>
      <c r="V273" s="162">
        <v>1.08</v>
      </c>
      <c r="W273" s="164">
        <v>2.1</v>
      </c>
      <c r="X273" s="167">
        <v>0.15</v>
      </c>
      <c r="Y273" s="167"/>
      <c r="Z273" s="165"/>
      <c r="AA273" s="168"/>
      <c r="AB273" s="168"/>
      <c r="AC273" s="168"/>
      <c r="AD273" s="168"/>
      <c r="AE273" s="168"/>
      <c r="AF273" s="168"/>
      <c r="AG273" s="168"/>
      <c r="AH273" s="168"/>
      <c r="AI273" s="168"/>
      <c r="AJ273" s="168"/>
      <c r="AK273" s="168"/>
      <c r="AL273" s="168"/>
      <c r="AM273" s="168"/>
      <c r="AN273" s="168"/>
      <c r="AO273" s="168"/>
      <c r="AP273" s="168"/>
      <c r="AQ273" s="168"/>
      <c r="AR273" s="168"/>
    </row>
    <row r="274" spans="1:44" ht="15.75">
      <c r="A274" s="159">
        <v>200509</v>
      </c>
      <c r="B274" s="157">
        <v>2005</v>
      </c>
      <c r="C274" s="158">
        <v>9</v>
      </c>
      <c r="D274" s="156" t="s">
        <v>2</v>
      </c>
      <c r="E274" s="159">
        <v>176</v>
      </c>
      <c r="F274" s="159">
        <v>7020</v>
      </c>
      <c r="G274" s="159" t="s">
        <v>1080</v>
      </c>
      <c r="H274" s="159" t="s">
        <v>1081</v>
      </c>
      <c r="I274" s="159" t="s">
        <v>76</v>
      </c>
      <c r="J274" s="159" t="s">
        <v>1266</v>
      </c>
      <c r="K274" s="161">
        <v>22</v>
      </c>
      <c r="L274" s="161">
        <v>4.4000000000000004</v>
      </c>
      <c r="M274" s="161">
        <v>40</v>
      </c>
      <c r="N274" s="162">
        <v>1.4</v>
      </c>
      <c r="O274" s="162">
        <v>0.66</v>
      </c>
      <c r="P274" s="162">
        <v>0.53</v>
      </c>
      <c r="Q274" s="162">
        <v>0.19</v>
      </c>
      <c r="R274" s="162">
        <v>0.18</v>
      </c>
      <c r="S274" s="162">
        <v>0.12</v>
      </c>
      <c r="T274" s="162">
        <v>1.07</v>
      </c>
      <c r="U274" s="162">
        <v>7.0000000000000007E-2</v>
      </c>
      <c r="V274" s="162">
        <v>2.92</v>
      </c>
      <c r="W274" s="164">
        <v>1.9</v>
      </c>
      <c r="X274" s="167">
        <v>0.36</v>
      </c>
      <c r="Y274" s="167"/>
      <c r="Z274" s="165"/>
      <c r="AA274" s="168"/>
      <c r="AB274" s="168"/>
      <c r="AC274" s="168"/>
      <c r="AD274" s="168"/>
      <c r="AE274" s="168"/>
      <c r="AF274" s="168"/>
      <c r="AG274" s="168"/>
      <c r="AH274" s="168"/>
      <c r="AI274" s="168"/>
      <c r="AJ274" s="168"/>
      <c r="AK274" s="168"/>
      <c r="AL274" s="168"/>
      <c r="AM274" s="168"/>
      <c r="AN274" s="168"/>
      <c r="AO274" s="168"/>
      <c r="AP274" s="168"/>
      <c r="AQ274" s="168"/>
      <c r="AR274" s="168"/>
    </row>
    <row r="275" spans="1:44" ht="15.75">
      <c r="A275" s="159">
        <v>200510</v>
      </c>
      <c r="B275" s="157">
        <v>2005</v>
      </c>
      <c r="C275" s="158">
        <v>10</v>
      </c>
      <c r="D275" s="156" t="s">
        <v>2</v>
      </c>
      <c r="E275" s="159">
        <v>176</v>
      </c>
      <c r="F275" s="159">
        <v>7020</v>
      </c>
      <c r="G275" s="159" t="s">
        <v>1080</v>
      </c>
      <c r="H275" s="159" t="s">
        <v>1081</v>
      </c>
      <c r="I275" s="159" t="s">
        <v>76</v>
      </c>
      <c r="J275" s="159" t="s">
        <v>1266</v>
      </c>
      <c r="K275" s="161">
        <v>58</v>
      </c>
      <c r="L275" s="161">
        <v>4.8</v>
      </c>
      <c r="M275" s="161">
        <v>17</v>
      </c>
      <c r="N275" s="162">
        <v>0.82</v>
      </c>
      <c r="O275" s="162">
        <v>0.33</v>
      </c>
      <c r="P275" s="162">
        <v>0.34</v>
      </c>
      <c r="Q275" s="162">
        <v>0.24</v>
      </c>
      <c r="R275" s="162">
        <v>7.0000000000000007E-2</v>
      </c>
      <c r="S275" s="162">
        <v>0.05</v>
      </c>
      <c r="T275" s="162">
        <v>0.51</v>
      </c>
      <c r="U275" s="162">
        <v>0.02</v>
      </c>
      <c r="V275" s="162">
        <v>1.49</v>
      </c>
      <c r="W275" s="164">
        <v>0.4</v>
      </c>
      <c r="X275" s="167">
        <v>0.26</v>
      </c>
      <c r="Y275" s="167"/>
      <c r="Z275" s="165"/>
      <c r="AA275" s="168"/>
      <c r="AB275" s="168"/>
      <c r="AC275" s="168"/>
      <c r="AD275" s="168"/>
      <c r="AE275" s="168"/>
      <c r="AF275" s="168"/>
      <c r="AG275" s="168"/>
      <c r="AH275" s="168"/>
      <c r="AI275" s="168"/>
      <c r="AJ275" s="168"/>
      <c r="AK275" s="168"/>
      <c r="AL275" s="168"/>
      <c r="AM275" s="168"/>
      <c r="AN275" s="168"/>
      <c r="AO275" s="168"/>
      <c r="AP275" s="168"/>
      <c r="AQ275" s="168"/>
      <c r="AR275" s="168"/>
    </row>
    <row r="276" spans="1:44" ht="15.75">
      <c r="A276" s="159">
        <v>200511</v>
      </c>
      <c r="B276" s="157">
        <v>2005</v>
      </c>
      <c r="C276" s="158">
        <v>11</v>
      </c>
      <c r="D276" s="156" t="s">
        <v>2</v>
      </c>
      <c r="E276" s="159">
        <v>176</v>
      </c>
      <c r="F276" s="159">
        <v>7020</v>
      </c>
      <c r="G276" s="159" t="s">
        <v>1080</v>
      </c>
      <c r="H276" s="159" t="s">
        <v>1081</v>
      </c>
      <c r="I276" s="159" t="s">
        <v>76</v>
      </c>
      <c r="J276" s="159" t="s">
        <v>1266</v>
      </c>
      <c r="K276" s="161">
        <v>31</v>
      </c>
      <c r="L276" s="161">
        <v>4.5999999999999996</v>
      </c>
      <c r="M276" s="161">
        <v>26</v>
      </c>
      <c r="N276" s="162">
        <v>1.26</v>
      </c>
      <c r="O276" s="162">
        <v>0.57999999999999996</v>
      </c>
      <c r="P276" s="162">
        <v>0.52</v>
      </c>
      <c r="Q276" s="162">
        <v>0.49</v>
      </c>
      <c r="R276" s="162">
        <v>0.08</v>
      </c>
      <c r="S276" s="162">
        <v>0.08</v>
      </c>
      <c r="T276" s="162">
        <v>0.78</v>
      </c>
      <c r="U276" s="162">
        <v>0.1</v>
      </c>
      <c r="V276" s="162">
        <v>2.2400000000000002</v>
      </c>
      <c r="W276" s="164">
        <v>0.9</v>
      </c>
      <c r="X276" s="167">
        <v>0.56000000000000005</v>
      </c>
      <c r="Y276" s="167"/>
      <c r="Z276" s="165"/>
      <c r="AA276" s="168"/>
      <c r="AB276" s="168"/>
      <c r="AC276" s="168"/>
      <c r="AD276" s="168"/>
      <c r="AE276" s="168"/>
      <c r="AF276" s="168"/>
      <c r="AG276" s="168"/>
      <c r="AH276" s="168"/>
      <c r="AI276" s="168"/>
      <c r="AJ276" s="168"/>
      <c r="AK276" s="168"/>
      <c r="AL276" s="168"/>
      <c r="AM276" s="168"/>
      <c r="AN276" s="168"/>
      <c r="AO276" s="168"/>
      <c r="AP276" s="168"/>
      <c r="AQ276" s="168"/>
      <c r="AR276" s="168"/>
    </row>
    <row r="277" spans="1:44" ht="15.75">
      <c r="A277" s="159">
        <v>200512</v>
      </c>
      <c r="B277" s="157">
        <v>2005</v>
      </c>
      <c r="C277" s="158">
        <v>12</v>
      </c>
      <c r="D277" s="156" t="s">
        <v>2</v>
      </c>
      <c r="E277" s="159">
        <v>176</v>
      </c>
      <c r="F277" s="159">
        <v>7020</v>
      </c>
      <c r="G277" s="159" t="s">
        <v>1080</v>
      </c>
      <c r="H277" s="159" t="s">
        <v>1081</v>
      </c>
      <c r="I277" s="159" t="s">
        <v>76</v>
      </c>
      <c r="J277" s="159" t="s">
        <v>1266</v>
      </c>
      <c r="K277" s="161">
        <v>76</v>
      </c>
      <c r="L277" s="161">
        <v>4.4000000000000004</v>
      </c>
      <c r="M277" s="161">
        <v>40</v>
      </c>
      <c r="N277" s="162">
        <v>0.89</v>
      </c>
      <c r="O277" s="162">
        <v>0.55000000000000004</v>
      </c>
      <c r="P277" s="162">
        <v>0.49</v>
      </c>
      <c r="Q277" s="162">
        <v>0.35</v>
      </c>
      <c r="R277" s="162">
        <v>0.13</v>
      </c>
      <c r="S277" s="162">
        <v>7.0000000000000007E-2</v>
      </c>
      <c r="T277" s="162">
        <v>0.51</v>
      </c>
      <c r="U277" s="162">
        <v>0.05</v>
      </c>
      <c r="V277" s="162">
        <v>2.68</v>
      </c>
      <c r="W277" s="164">
        <v>1.2</v>
      </c>
      <c r="X277" s="167">
        <v>0.39</v>
      </c>
      <c r="Y277" s="167"/>
      <c r="Z277" s="165"/>
      <c r="AA277" s="168"/>
      <c r="AB277" s="168"/>
      <c r="AC277" s="168"/>
      <c r="AD277" s="168"/>
      <c r="AE277" s="168"/>
      <c r="AF277" s="168"/>
      <c r="AG277" s="168"/>
      <c r="AH277" s="168"/>
      <c r="AI277" s="168"/>
      <c r="AJ277" s="168"/>
      <c r="AK277" s="168"/>
      <c r="AL277" s="168"/>
      <c r="AM277" s="168"/>
      <c r="AN277" s="168"/>
      <c r="AO277" s="168"/>
      <c r="AP277" s="168"/>
      <c r="AQ277" s="168"/>
      <c r="AR277" s="168"/>
    </row>
    <row r="278" spans="1:44" ht="15.75">
      <c r="A278" s="159">
        <v>200601</v>
      </c>
      <c r="B278" s="157">
        <v>2006</v>
      </c>
      <c r="C278" s="158">
        <v>1</v>
      </c>
      <c r="D278" s="156" t="s">
        <v>2</v>
      </c>
      <c r="E278" s="159">
        <v>176</v>
      </c>
      <c r="F278" s="159">
        <v>7020</v>
      </c>
      <c r="G278" s="159" t="s">
        <v>1080</v>
      </c>
      <c r="H278" s="159" t="s">
        <v>1081</v>
      </c>
      <c r="I278" s="159" t="s">
        <v>76</v>
      </c>
      <c r="J278" s="159" t="s">
        <v>1266</v>
      </c>
      <c r="K278" s="161">
        <v>24</v>
      </c>
      <c r="L278" s="161">
        <v>4.5</v>
      </c>
      <c r="M278" s="161">
        <v>35</v>
      </c>
      <c r="N278" s="162">
        <v>0.4</v>
      </c>
      <c r="O278" s="162">
        <v>0.57999999999999996</v>
      </c>
      <c r="P278" s="162">
        <v>0.27</v>
      </c>
      <c r="Q278" s="162">
        <v>0.26</v>
      </c>
      <c r="R278" s="162">
        <v>0.09</v>
      </c>
      <c r="S278" s="162">
        <v>0.04</v>
      </c>
      <c r="T278" s="162">
        <v>0.26</v>
      </c>
      <c r="U278" s="162">
        <v>0.05</v>
      </c>
      <c r="V278" s="162">
        <v>2.0499999999999998</v>
      </c>
      <c r="W278" s="164">
        <v>1.6</v>
      </c>
      <c r="X278" s="167">
        <v>0.32</v>
      </c>
      <c r="Y278" s="167">
        <v>0.9</v>
      </c>
      <c r="Z278" s="166">
        <v>0.06</v>
      </c>
      <c r="AA278" s="171">
        <v>3.0000000000000001E-3</v>
      </c>
      <c r="AB278" s="169">
        <v>29</v>
      </c>
      <c r="AC278" s="169">
        <v>19</v>
      </c>
      <c r="AD278" s="169">
        <v>1.6</v>
      </c>
      <c r="AE278" s="169">
        <v>4.7E-2</v>
      </c>
      <c r="AF278" s="169">
        <v>1.4</v>
      </c>
      <c r="AG278" s="169">
        <v>22</v>
      </c>
      <c r="AH278" s="169">
        <v>0.11</v>
      </c>
      <c r="AI278" s="169">
        <v>0.54</v>
      </c>
      <c r="AJ278" s="169">
        <v>1.7999999999999999E-2</v>
      </c>
      <c r="AK278" s="169">
        <v>2.2999999999999998</v>
      </c>
      <c r="AL278" s="169">
        <v>0.41</v>
      </c>
      <c r="AM278" s="169">
        <v>0.17</v>
      </c>
      <c r="AN278" s="168"/>
      <c r="AO278" s="168"/>
      <c r="AP278" s="169">
        <v>2.2000000000000002</v>
      </c>
      <c r="AQ278" s="169">
        <v>0.03</v>
      </c>
      <c r="AR278" s="168"/>
    </row>
    <row r="279" spans="1:44" ht="15.75">
      <c r="A279" s="159">
        <v>200602</v>
      </c>
      <c r="B279" s="157">
        <v>2006</v>
      </c>
      <c r="C279" s="158">
        <v>2</v>
      </c>
      <c r="D279" s="156" t="s">
        <v>2</v>
      </c>
      <c r="E279" s="159">
        <v>176</v>
      </c>
      <c r="F279" s="159">
        <v>7020</v>
      </c>
      <c r="G279" s="159" t="s">
        <v>1080</v>
      </c>
      <c r="H279" s="159" t="s">
        <v>1081</v>
      </c>
      <c r="I279" s="159" t="s">
        <v>76</v>
      </c>
      <c r="J279" s="159" t="s">
        <v>1266</v>
      </c>
      <c r="K279" s="161">
        <v>31</v>
      </c>
      <c r="L279" s="161">
        <v>4.2</v>
      </c>
      <c r="M279" s="161">
        <v>60</v>
      </c>
      <c r="N279" s="162">
        <v>0.44</v>
      </c>
      <c r="O279" s="162">
        <v>0.66</v>
      </c>
      <c r="P279" s="162">
        <v>0.87</v>
      </c>
      <c r="Q279" s="162">
        <v>0.59</v>
      </c>
      <c r="R279" s="162">
        <v>0.02</v>
      </c>
      <c r="S279" s="162">
        <v>0.02</v>
      </c>
      <c r="T279" s="162">
        <v>0.21</v>
      </c>
      <c r="U279" s="162">
        <v>0.05</v>
      </c>
      <c r="V279" s="162">
        <v>3.69</v>
      </c>
      <c r="W279" s="164">
        <v>1.8</v>
      </c>
      <c r="X279" s="167">
        <v>0.68</v>
      </c>
      <c r="Y279" s="167">
        <v>1.35</v>
      </c>
      <c r="Z279" s="166">
        <v>0.09</v>
      </c>
      <c r="AA279" s="171">
        <v>4.0000000000000001E-3</v>
      </c>
      <c r="AB279" s="169">
        <v>30</v>
      </c>
      <c r="AC279" s="169">
        <v>22</v>
      </c>
      <c r="AD279" s="169">
        <v>4.8</v>
      </c>
      <c r="AE279" s="169">
        <v>8.6999999999999994E-2</v>
      </c>
      <c r="AF279" s="169">
        <v>0.83</v>
      </c>
      <c r="AG279" s="169">
        <v>12</v>
      </c>
      <c r="AH279" s="169">
        <v>0.13</v>
      </c>
      <c r="AI279" s="169">
        <v>1.5</v>
      </c>
      <c r="AJ279" s="169">
        <v>1.6E-2</v>
      </c>
      <c r="AK279" s="169">
        <v>1.5</v>
      </c>
      <c r="AL279" s="169">
        <v>0.82</v>
      </c>
      <c r="AM279" s="169">
        <v>0.44</v>
      </c>
      <c r="AN279" s="168"/>
      <c r="AO279" s="168"/>
      <c r="AP279" s="168"/>
      <c r="AQ279" s="168"/>
      <c r="AR279" s="168"/>
    </row>
    <row r="280" spans="1:44" ht="15.75">
      <c r="A280" s="159">
        <v>200603</v>
      </c>
      <c r="B280" s="157">
        <v>2006</v>
      </c>
      <c r="C280" s="158">
        <v>3</v>
      </c>
      <c r="D280" s="156" t="s">
        <v>2</v>
      </c>
      <c r="E280" s="159">
        <v>176</v>
      </c>
      <c r="F280" s="159">
        <v>7020</v>
      </c>
      <c r="G280" s="159" t="s">
        <v>1080</v>
      </c>
      <c r="H280" s="159" t="s">
        <v>1081</v>
      </c>
      <c r="I280" s="159" t="s">
        <v>76</v>
      </c>
      <c r="J280" s="159" t="s">
        <v>1266</v>
      </c>
      <c r="K280" s="161">
        <v>51</v>
      </c>
      <c r="L280" s="161">
        <v>4.4000000000000004</v>
      </c>
      <c r="M280" s="161">
        <v>41</v>
      </c>
      <c r="N280" s="162">
        <v>0.74</v>
      </c>
      <c r="O280" s="162">
        <v>0.67</v>
      </c>
      <c r="P280" s="162">
        <v>0.41</v>
      </c>
      <c r="Q280" s="162">
        <v>0.43</v>
      </c>
      <c r="R280" s="162">
        <v>0.11</v>
      </c>
      <c r="S280" s="162">
        <v>0.06</v>
      </c>
      <c r="T280" s="162">
        <v>0.46</v>
      </c>
      <c r="U280" s="162">
        <v>0.03</v>
      </c>
      <c r="V280" s="162">
        <v>2.75</v>
      </c>
      <c r="W280" s="164">
        <v>2.4</v>
      </c>
      <c r="X280" s="167">
        <v>0.63</v>
      </c>
      <c r="Y280" s="167">
        <v>1.3</v>
      </c>
      <c r="Z280" s="166">
        <v>0.2</v>
      </c>
      <c r="AA280" s="171">
        <v>7.0000000000000001E-3</v>
      </c>
      <c r="AB280" s="169">
        <v>35</v>
      </c>
      <c r="AC280" s="169">
        <v>28</v>
      </c>
      <c r="AD280" s="169">
        <v>2.2999999999999998</v>
      </c>
      <c r="AE280" s="169">
        <v>3.7999999999999999E-2</v>
      </c>
      <c r="AF280" s="169">
        <v>0.98</v>
      </c>
      <c r="AG280" s="169">
        <v>11</v>
      </c>
      <c r="AH280" s="169">
        <v>0.12</v>
      </c>
      <c r="AI280" s="169">
        <v>1.1000000000000001</v>
      </c>
      <c r="AJ280" s="169">
        <v>1.9E-2</v>
      </c>
      <c r="AK280" s="169">
        <v>1.7</v>
      </c>
      <c r="AL280" s="169">
        <v>0.83</v>
      </c>
      <c r="AM280" s="169">
        <v>0.17</v>
      </c>
      <c r="AN280" s="168"/>
      <c r="AO280" s="168"/>
      <c r="AP280" s="169">
        <v>5.7</v>
      </c>
      <c r="AQ280" s="169">
        <v>0.15</v>
      </c>
      <c r="AR280" s="168"/>
    </row>
    <row r="281" spans="1:44" ht="15.75">
      <c r="A281" s="159">
        <v>200604</v>
      </c>
      <c r="B281" s="157">
        <v>2006</v>
      </c>
      <c r="C281" s="158">
        <v>4</v>
      </c>
      <c r="D281" s="156" t="s">
        <v>2</v>
      </c>
      <c r="E281" s="159">
        <v>176</v>
      </c>
      <c r="F281" s="159">
        <v>7020</v>
      </c>
      <c r="G281" s="159" t="s">
        <v>1080</v>
      </c>
      <c r="H281" s="159" t="s">
        <v>1081</v>
      </c>
      <c r="I281" s="159" t="s">
        <v>76</v>
      </c>
      <c r="J281" s="159" t="s">
        <v>1266</v>
      </c>
      <c r="K281" s="161">
        <v>68</v>
      </c>
      <c r="L281" s="161">
        <v>4.9000000000000004</v>
      </c>
      <c r="M281" s="161">
        <v>12</v>
      </c>
      <c r="N281" s="162">
        <v>0.48</v>
      </c>
      <c r="O281" s="162">
        <v>0.55000000000000004</v>
      </c>
      <c r="P281" s="162">
        <v>0.65</v>
      </c>
      <c r="Q281" s="162">
        <v>0.86</v>
      </c>
      <c r="R281" s="162">
        <v>0.18</v>
      </c>
      <c r="S281" s="162">
        <v>0.05</v>
      </c>
      <c r="T281" s="162">
        <v>0.28000000000000003</v>
      </c>
      <c r="U281" s="162">
        <v>0.06</v>
      </c>
      <c r="V281" s="162">
        <v>1.8</v>
      </c>
      <c r="W281" s="164">
        <v>2</v>
      </c>
      <c r="X281" s="167">
        <v>0.96</v>
      </c>
      <c r="Y281" s="167">
        <v>1.51</v>
      </c>
      <c r="Z281" s="166">
        <v>0.1</v>
      </c>
      <c r="AA281" s="171">
        <v>1E-3</v>
      </c>
      <c r="AB281" s="169">
        <v>50</v>
      </c>
      <c r="AC281" s="169">
        <v>49</v>
      </c>
      <c r="AD281" s="169">
        <v>1.8</v>
      </c>
      <c r="AE281" s="169">
        <v>8.4000000000000005E-2</v>
      </c>
      <c r="AF281" s="169">
        <v>2.7</v>
      </c>
      <c r="AG281" s="169">
        <v>6.5</v>
      </c>
      <c r="AH281" s="169">
        <v>0.1</v>
      </c>
      <c r="AI281" s="169">
        <v>0.33</v>
      </c>
      <c r="AJ281" s="169">
        <v>2.5999999999999999E-2</v>
      </c>
      <c r="AK281" s="169">
        <v>3</v>
      </c>
      <c r="AL281" s="169">
        <v>0.56000000000000005</v>
      </c>
      <c r="AM281" s="169">
        <v>0.19</v>
      </c>
      <c r="AN281" s="168"/>
      <c r="AO281" s="168"/>
      <c r="AP281" s="168"/>
      <c r="AQ281" s="168"/>
      <c r="AR281" s="168"/>
    </row>
    <row r="282" spans="1:44" ht="15.75">
      <c r="A282" s="159">
        <v>200605</v>
      </c>
      <c r="B282" s="157">
        <v>2006</v>
      </c>
      <c r="C282" s="158">
        <v>5</v>
      </c>
      <c r="D282" s="156" t="s">
        <v>2</v>
      </c>
      <c r="E282" s="159">
        <v>176</v>
      </c>
      <c r="F282" s="159">
        <v>7020</v>
      </c>
      <c r="G282" s="159" t="s">
        <v>1080</v>
      </c>
      <c r="H282" s="159" t="s">
        <v>1081</v>
      </c>
      <c r="I282" s="159" t="s">
        <v>76</v>
      </c>
      <c r="J282" s="159" t="s">
        <v>1266</v>
      </c>
      <c r="K282" s="161">
        <v>66</v>
      </c>
      <c r="L282" s="161">
        <v>6.6</v>
      </c>
      <c r="M282" s="161">
        <v>0</v>
      </c>
      <c r="N282" s="162">
        <v>0.65</v>
      </c>
      <c r="O282" s="162">
        <v>0.33</v>
      </c>
      <c r="P282" s="162">
        <v>0.31</v>
      </c>
      <c r="Q282" s="162">
        <v>0.5</v>
      </c>
      <c r="R282" s="162">
        <v>0.15</v>
      </c>
      <c r="S282" s="162">
        <v>0.11</v>
      </c>
      <c r="T282" s="162">
        <v>0.43</v>
      </c>
      <c r="U282" s="162">
        <v>1.07</v>
      </c>
      <c r="V282" s="162">
        <v>5.67</v>
      </c>
      <c r="W282" s="164"/>
      <c r="X282" s="167"/>
      <c r="Y282" s="167"/>
      <c r="Z282" s="165"/>
      <c r="AA282" s="171"/>
      <c r="AB282" s="169">
        <v>38</v>
      </c>
      <c r="AC282" s="169">
        <v>35</v>
      </c>
      <c r="AD282" s="169">
        <v>0.56000000000000005</v>
      </c>
      <c r="AE282" s="169">
        <v>1.7000000000000001E-2</v>
      </c>
      <c r="AF282" s="169">
        <v>0.78</v>
      </c>
      <c r="AG282" s="169">
        <v>4.3</v>
      </c>
      <c r="AH282" s="169">
        <v>2.5000000000000001E-2</v>
      </c>
      <c r="AI282" s="169">
        <v>0.17</v>
      </c>
      <c r="AJ282" s="169">
        <v>1.7999999999999999E-2</v>
      </c>
      <c r="AK282" s="169">
        <v>6.6</v>
      </c>
      <c r="AL282" s="169">
        <v>0.34</v>
      </c>
      <c r="AM282" s="169">
        <v>0.08</v>
      </c>
      <c r="AN282" s="168"/>
      <c r="AO282" s="168"/>
      <c r="AP282" s="168"/>
      <c r="AQ282" s="168"/>
      <c r="AR282" s="169" t="s">
        <v>1267</v>
      </c>
    </row>
    <row r="283" spans="1:44" ht="15.75">
      <c r="A283" s="159">
        <v>200606</v>
      </c>
      <c r="B283" s="157">
        <v>2006</v>
      </c>
      <c r="C283" s="158">
        <v>6</v>
      </c>
      <c r="D283" s="156" t="s">
        <v>2</v>
      </c>
      <c r="E283" s="159">
        <v>176</v>
      </c>
      <c r="F283" s="159">
        <v>7020</v>
      </c>
      <c r="G283" s="159" t="s">
        <v>1080</v>
      </c>
      <c r="H283" s="159" t="s">
        <v>1081</v>
      </c>
      <c r="I283" s="159" t="s">
        <v>76</v>
      </c>
      <c r="J283" s="159" t="s">
        <v>1266</v>
      </c>
      <c r="K283" s="161">
        <v>13</v>
      </c>
      <c r="L283" s="161">
        <v>4.8</v>
      </c>
      <c r="M283" s="161">
        <v>18</v>
      </c>
      <c r="N283" s="162">
        <v>0.47</v>
      </c>
      <c r="O283" s="162">
        <v>0.89</v>
      </c>
      <c r="P283" s="162">
        <v>0.79</v>
      </c>
      <c r="Q283" s="162">
        <v>0.95</v>
      </c>
      <c r="R283" s="162">
        <v>0.31</v>
      </c>
      <c r="S283" s="162">
        <v>0.1</v>
      </c>
      <c r="T283" s="162">
        <v>0.32</v>
      </c>
      <c r="U283" s="162">
        <v>0.73</v>
      </c>
      <c r="V283" s="162">
        <v>2.57</v>
      </c>
      <c r="W283" s="164">
        <v>4.9000000000000004</v>
      </c>
      <c r="X283" s="167">
        <v>1.36</v>
      </c>
      <c r="Y283" s="167">
        <v>2.25</v>
      </c>
      <c r="Z283" s="166">
        <v>0.41</v>
      </c>
      <c r="AA283" s="171">
        <v>1.4E-2</v>
      </c>
      <c r="AB283" s="168"/>
      <c r="AC283" s="168"/>
      <c r="AD283" s="168"/>
      <c r="AE283" s="168"/>
      <c r="AF283" s="168"/>
      <c r="AG283" s="168"/>
      <c r="AH283" s="168"/>
      <c r="AI283" s="168"/>
      <c r="AJ283" s="168"/>
      <c r="AK283" s="168"/>
      <c r="AL283" s="168"/>
      <c r="AM283" s="168"/>
      <c r="AN283" s="168"/>
      <c r="AO283" s="168"/>
      <c r="AP283" s="169">
        <v>15</v>
      </c>
      <c r="AQ283" s="169">
        <v>0.85</v>
      </c>
      <c r="AR283" s="168"/>
    </row>
    <row r="284" spans="1:44" ht="15.75">
      <c r="A284" s="159">
        <v>200607</v>
      </c>
      <c r="B284" s="157">
        <v>2006</v>
      </c>
      <c r="C284" s="158">
        <v>7</v>
      </c>
      <c r="D284" s="156" t="s">
        <v>2</v>
      </c>
      <c r="E284" s="159">
        <v>176</v>
      </c>
      <c r="F284" s="159">
        <v>7020</v>
      </c>
      <c r="G284" s="159" t="s">
        <v>1080</v>
      </c>
      <c r="H284" s="159" t="s">
        <v>1081</v>
      </c>
      <c r="I284" s="159" t="s">
        <v>76</v>
      </c>
      <c r="J284" s="159" t="s">
        <v>1266</v>
      </c>
      <c r="K284" s="161">
        <v>13</v>
      </c>
      <c r="L284" s="161">
        <v>4.9000000000000004</v>
      </c>
      <c r="M284" s="161">
        <v>12</v>
      </c>
      <c r="N284" s="162">
        <v>0.28000000000000003</v>
      </c>
      <c r="O284" s="162">
        <v>0.76</v>
      </c>
      <c r="P284" s="162">
        <v>0.72</v>
      </c>
      <c r="Q284" s="162">
        <v>1</v>
      </c>
      <c r="R284" s="162">
        <v>0.31</v>
      </c>
      <c r="S284" s="162">
        <v>7.0000000000000007E-2</v>
      </c>
      <c r="T284" s="162">
        <v>0.44</v>
      </c>
      <c r="U284" s="162">
        <v>0.3</v>
      </c>
      <c r="V284" s="162">
        <v>2.08</v>
      </c>
      <c r="W284" s="164">
        <v>5</v>
      </c>
      <c r="X284" s="167">
        <v>1.92</v>
      </c>
      <c r="Y284" s="167">
        <v>2.68</v>
      </c>
      <c r="Z284" s="166">
        <v>0.92</v>
      </c>
      <c r="AA284" s="171"/>
      <c r="AB284" s="168"/>
      <c r="AC284" s="168"/>
      <c r="AD284" s="168"/>
      <c r="AE284" s="168"/>
      <c r="AF284" s="168"/>
      <c r="AG284" s="168"/>
      <c r="AH284" s="168"/>
      <c r="AI284" s="168"/>
      <c r="AJ284" s="168"/>
      <c r="AK284" s="168"/>
      <c r="AL284" s="168"/>
      <c r="AM284" s="168"/>
      <c r="AN284" s="168"/>
      <c r="AO284" s="168"/>
      <c r="AP284" s="168"/>
      <c r="AQ284" s="168"/>
      <c r="AR284" s="169" t="s">
        <v>1268</v>
      </c>
    </row>
    <row r="285" spans="1:44" ht="15.75">
      <c r="A285" s="159">
        <v>200608</v>
      </c>
      <c r="B285" s="157">
        <v>2006</v>
      </c>
      <c r="C285" s="158">
        <v>8</v>
      </c>
      <c r="D285" s="156" t="s">
        <v>2</v>
      </c>
      <c r="E285" s="159">
        <v>176</v>
      </c>
      <c r="F285" s="159">
        <v>7020</v>
      </c>
      <c r="G285" s="159" t="s">
        <v>1080</v>
      </c>
      <c r="H285" s="159" t="s">
        <v>1081</v>
      </c>
      <c r="I285" s="159" t="s">
        <v>76</v>
      </c>
      <c r="J285" s="159" t="s">
        <v>1266</v>
      </c>
      <c r="K285" s="161">
        <v>126</v>
      </c>
      <c r="L285" s="161">
        <v>5.2</v>
      </c>
      <c r="M285" s="161">
        <v>7</v>
      </c>
      <c r="N285" s="162">
        <v>0.1</v>
      </c>
      <c r="O285" s="162">
        <v>0.17</v>
      </c>
      <c r="P285" s="162">
        <v>0.19</v>
      </c>
      <c r="Q285" s="162">
        <v>0.17</v>
      </c>
      <c r="R285" s="162">
        <v>0.15</v>
      </c>
      <c r="S285" s="162">
        <v>0.06</v>
      </c>
      <c r="T285" s="162">
        <v>0.12</v>
      </c>
      <c r="U285" s="162">
        <v>0.15</v>
      </c>
      <c r="V285" s="162">
        <v>0.71</v>
      </c>
      <c r="W285" s="164">
        <v>1.4</v>
      </c>
      <c r="X285" s="167">
        <v>0.32</v>
      </c>
      <c r="Y285" s="167">
        <v>0.5</v>
      </c>
      <c r="Z285" s="166">
        <v>0.16</v>
      </c>
      <c r="AA285" s="171">
        <v>4.0000000000000001E-3</v>
      </c>
      <c r="AB285" s="169">
        <v>12</v>
      </c>
      <c r="AC285" s="169">
        <v>4.7</v>
      </c>
      <c r="AD285" s="169">
        <v>0.26</v>
      </c>
      <c r="AE285" s="169">
        <v>1.2999999999999999E-2</v>
      </c>
      <c r="AF285" s="169">
        <v>0.17</v>
      </c>
      <c r="AG285" s="169">
        <v>1.8</v>
      </c>
      <c r="AH285" s="169">
        <v>2.5000000000000001E-2</v>
      </c>
      <c r="AI285" s="169">
        <v>0.08</v>
      </c>
      <c r="AJ285" s="169">
        <v>3.0000000000000001E-3</v>
      </c>
      <c r="AK285" s="169">
        <v>1</v>
      </c>
      <c r="AL285" s="169">
        <v>0.16</v>
      </c>
      <c r="AM285" s="169">
        <v>0.06</v>
      </c>
      <c r="AN285" s="168"/>
      <c r="AO285" s="168"/>
      <c r="AP285" s="168"/>
      <c r="AQ285" s="169">
        <v>0.18</v>
      </c>
      <c r="AR285" s="168"/>
    </row>
    <row r="286" spans="1:44" ht="15.75">
      <c r="A286" s="159">
        <v>200609</v>
      </c>
      <c r="B286" s="157">
        <v>2006</v>
      </c>
      <c r="C286" s="158">
        <v>9</v>
      </c>
      <c r="D286" s="156" t="s">
        <v>2</v>
      </c>
      <c r="E286" s="159">
        <v>176</v>
      </c>
      <c r="F286" s="159">
        <v>7020</v>
      </c>
      <c r="G286" s="159" t="s">
        <v>1080</v>
      </c>
      <c r="H286" s="159" t="s">
        <v>1081</v>
      </c>
      <c r="I286" s="159" t="s">
        <v>76</v>
      </c>
      <c r="J286" s="159" t="s">
        <v>1266</v>
      </c>
      <c r="K286" s="161">
        <v>86</v>
      </c>
      <c r="L286" s="161">
        <v>4.5999999999999996</v>
      </c>
      <c r="M286" s="161">
        <v>24</v>
      </c>
      <c r="N286" s="162">
        <v>0.42</v>
      </c>
      <c r="O286" s="162">
        <v>0.39</v>
      </c>
      <c r="P286" s="162">
        <v>0.36</v>
      </c>
      <c r="Q286" s="162">
        <v>0.27</v>
      </c>
      <c r="R286" s="162">
        <v>0.1</v>
      </c>
      <c r="S286" s="162">
        <v>0.04</v>
      </c>
      <c r="T286" s="162">
        <v>0.32</v>
      </c>
      <c r="U286" s="162">
        <v>0.05</v>
      </c>
      <c r="V286" s="162">
        <v>1.64</v>
      </c>
      <c r="W286" s="164">
        <v>1.6</v>
      </c>
      <c r="X286" s="167">
        <v>0.35</v>
      </c>
      <c r="Y286" s="167">
        <v>0.74</v>
      </c>
      <c r="Z286" s="166">
        <v>0.08</v>
      </c>
      <c r="AA286" s="171">
        <v>2E-3</v>
      </c>
      <c r="AB286" s="169">
        <v>37</v>
      </c>
      <c r="AC286" s="169">
        <v>29</v>
      </c>
      <c r="AD286" s="169">
        <v>0.78</v>
      </c>
      <c r="AE286" s="169">
        <v>3.4000000000000002E-2</v>
      </c>
      <c r="AF286" s="169">
        <v>3.2</v>
      </c>
      <c r="AG286" s="169">
        <v>16</v>
      </c>
      <c r="AH286" s="169">
        <v>0.1</v>
      </c>
      <c r="AI286" s="169">
        <v>0.43</v>
      </c>
      <c r="AJ286" s="169">
        <v>4.5999999999999999E-2</v>
      </c>
      <c r="AK286" s="169">
        <v>62</v>
      </c>
      <c r="AL286" s="169">
        <v>0.33</v>
      </c>
      <c r="AM286" s="169">
        <v>0.12</v>
      </c>
      <c r="AN286" s="168"/>
      <c r="AO286" s="168"/>
      <c r="AP286" s="168"/>
      <c r="AQ286" s="168"/>
      <c r="AR286" s="168"/>
    </row>
    <row r="287" spans="1:44" ht="15.75">
      <c r="A287" s="159">
        <v>200610</v>
      </c>
      <c r="B287" s="157">
        <v>2006</v>
      </c>
      <c r="C287" s="158">
        <v>10</v>
      </c>
      <c r="D287" s="156" t="s">
        <v>2</v>
      </c>
      <c r="E287" s="159">
        <v>176</v>
      </c>
      <c r="F287" s="159">
        <v>7020</v>
      </c>
      <c r="G287" s="159" t="s">
        <v>1080</v>
      </c>
      <c r="H287" s="159" t="s">
        <v>1081</v>
      </c>
      <c r="I287" s="159" t="s">
        <v>76</v>
      </c>
      <c r="J287" s="159" t="s">
        <v>1266</v>
      </c>
      <c r="K287" s="161">
        <v>148</v>
      </c>
      <c r="L287" s="161">
        <v>4.8</v>
      </c>
      <c r="M287" s="161">
        <v>16</v>
      </c>
      <c r="N287" s="162">
        <v>1.03</v>
      </c>
      <c r="O287" s="162">
        <v>0.41</v>
      </c>
      <c r="P287" s="162">
        <v>0.28000000000000003</v>
      </c>
      <c r="Q287" s="162">
        <v>0.31</v>
      </c>
      <c r="R287" s="162">
        <v>0.12</v>
      </c>
      <c r="S287" s="162">
        <v>0.08</v>
      </c>
      <c r="T287" s="162">
        <v>0.68</v>
      </c>
      <c r="U287" s="162">
        <v>0.04</v>
      </c>
      <c r="V287" s="162">
        <v>1.66</v>
      </c>
      <c r="W287" s="164">
        <v>0.9</v>
      </c>
      <c r="X287" s="167">
        <v>0.41</v>
      </c>
      <c r="Y287" s="167">
        <v>0.81</v>
      </c>
      <c r="Z287" s="166">
        <v>0.1</v>
      </c>
      <c r="AA287" s="171">
        <v>1E-3</v>
      </c>
      <c r="AB287" s="169">
        <v>18</v>
      </c>
      <c r="AC287" s="169">
        <v>11</v>
      </c>
      <c r="AD287" s="169">
        <v>0.73</v>
      </c>
      <c r="AE287" s="169">
        <v>2.7E-2</v>
      </c>
      <c r="AF287" s="169">
        <v>0.63</v>
      </c>
      <c r="AG287" s="169">
        <v>4.9000000000000004</v>
      </c>
      <c r="AH287" s="169">
        <v>2.5000000000000001E-2</v>
      </c>
      <c r="AI287" s="169">
        <v>0.2</v>
      </c>
      <c r="AJ287" s="169">
        <v>1.2999999999999999E-2</v>
      </c>
      <c r="AK287" s="169">
        <v>1.1000000000000001</v>
      </c>
      <c r="AL287" s="169">
        <v>0.27</v>
      </c>
      <c r="AM287" s="169">
        <v>0.12</v>
      </c>
      <c r="AN287" s="168"/>
      <c r="AO287" s="168"/>
      <c r="AP287" s="168"/>
      <c r="AQ287" s="168"/>
      <c r="AR287" s="168"/>
    </row>
    <row r="288" spans="1:44" ht="15.75">
      <c r="A288" s="159">
        <v>200611</v>
      </c>
      <c r="B288" s="157">
        <v>2006</v>
      </c>
      <c r="C288" s="158">
        <v>11</v>
      </c>
      <c r="D288" s="156" t="s">
        <v>2</v>
      </c>
      <c r="E288" s="159">
        <v>176</v>
      </c>
      <c r="F288" s="159">
        <v>7020</v>
      </c>
      <c r="G288" s="159" t="s">
        <v>1080</v>
      </c>
      <c r="H288" s="159" t="s">
        <v>1081</v>
      </c>
      <c r="I288" s="159" t="s">
        <v>76</v>
      </c>
      <c r="J288" s="159" t="s">
        <v>1266</v>
      </c>
      <c r="K288" s="161">
        <v>77</v>
      </c>
      <c r="L288" s="161">
        <v>4.5999999999999996</v>
      </c>
      <c r="M288" s="161">
        <v>25</v>
      </c>
      <c r="N288" s="162">
        <v>1.1100000000000001</v>
      </c>
      <c r="O288" s="162">
        <v>0.46</v>
      </c>
      <c r="P288" s="162">
        <v>0.28000000000000003</v>
      </c>
      <c r="Q288" s="162">
        <v>0.26</v>
      </c>
      <c r="R288" s="162">
        <v>0.13</v>
      </c>
      <c r="S288" s="162">
        <v>0.1</v>
      </c>
      <c r="T288" s="162">
        <v>0.7</v>
      </c>
      <c r="U288" s="162">
        <v>7.0000000000000007E-2</v>
      </c>
      <c r="V288" s="162">
        <v>1.92</v>
      </c>
      <c r="W288" s="164">
        <v>1</v>
      </c>
      <c r="X288" s="167">
        <v>0.38</v>
      </c>
      <c r="Y288" s="167">
        <v>0.84</v>
      </c>
      <c r="Z288" s="166">
        <v>0.12</v>
      </c>
      <c r="AA288" s="171">
        <v>1E-3</v>
      </c>
      <c r="AB288" s="169">
        <v>15</v>
      </c>
      <c r="AC288" s="169">
        <v>6.8</v>
      </c>
      <c r="AD288" s="169">
        <v>1</v>
      </c>
      <c r="AE288" s="169">
        <v>2.5999999999999999E-2</v>
      </c>
      <c r="AF288" s="169">
        <v>1.6</v>
      </c>
      <c r="AG288" s="169">
        <v>9.6999999999999993</v>
      </c>
      <c r="AH288" s="169">
        <v>2.5000000000000001E-2</v>
      </c>
      <c r="AI288" s="169">
        <v>0.56000000000000005</v>
      </c>
      <c r="AJ288" s="169">
        <v>1.0999999999999999E-2</v>
      </c>
      <c r="AK288" s="169">
        <v>1.2</v>
      </c>
      <c r="AL288" s="169">
        <v>0.38</v>
      </c>
      <c r="AM288" s="169">
        <v>0.1</v>
      </c>
      <c r="AN288" s="168"/>
      <c r="AO288" s="168"/>
      <c r="AP288" s="168"/>
      <c r="AQ288" s="168"/>
      <c r="AR288" s="168"/>
    </row>
    <row r="289" spans="1:44" ht="15.75">
      <c r="A289" s="159">
        <v>200612</v>
      </c>
      <c r="B289" s="157">
        <v>2006</v>
      </c>
      <c r="C289" s="158">
        <v>12</v>
      </c>
      <c r="D289" s="156" t="s">
        <v>2</v>
      </c>
      <c r="E289" s="159">
        <v>176</v>
      </c>
      <c r="F289" s="159">
        <v>7020</v>
      </c>
      <c r="G289" s="159" t="s">
        <v>1080</v>
      </c>
      <c r="H289" s="159" t="s">
        <v>1081</v>
      </c>
      <c r="I289" s="159" t="s">
        <v>76</v>
      </c>
      <c r="J289" s="159" t="s">
        <v>1266</v>
      </c>
      <c r="K289" s="161">
        <v>156</v>
      </c>
      <c r="L289" s="161">
        <v>4.7</v>
      </c>
      <c r="M289" s="161">
        <v>22</v>
      </c>
      <c r="N289" s="162">
        <v>2.72</v>
      </c>
      <c r="O289" s="162">
        <v>0.49</v>
      </c>
      <c r="P289" s="162">
        <v>0.4</v>
      </c>
      <c r="Q289" s="162">
        <v>0.31</v>
      </c>
      <c r="R289" s="162">
        <v>0.12</v>
      </c>
      <c r="S289" s="162">
        <v>0.2</v>
      </c>
      <c r="T289" s="162">
        <v>1.7</v>
      </c>
      <c r="U289" s="162">
        <v>0.06</v>
      </c>
      <c r="V289" s="162">
        <v>2.62</v>
      </c>
      <c r="W289" s="164">
        <v>0.9</v>
      </c>
      <c r="X289" s="167">
        <v>0.33</v>
      </c>
      <c r="Y289" s="167">
        <v>0.82</v>
      </c>
      <c r="Z289" s="166">
        <v>0.03</v>
      </c>
      <c r="AA289" s="171">
        <v>1E-3</v>
      </c>
      <c r="AB289" s="168"/>
      <c r="AC289" s="168"/>
      <c r="AD289" s="168"/>
      <c r="AE289" s="168"/>
      <c r="AF289" s="168"/>
      <c r="AG289" s="168"/>
      <c r="AH289" s="168"/>
      <c r="AI289" s="168"/>
      <c r="AJ289" s="168"/>
      <c r="AK289" s="168"/>
      <c r="AL289" s="168"/>
      <c r="AM289" s="168"/>
      <c r="AN289" s="168"/>
      <c r="AO289" s="168"/>
      <c r="AP289" s="168"/>
      <c r="AQ289" s="168"/>
      <c r="AR289" s="168"/>
    </row>
    <row r="290" spans="1:44" ht="15.75">
      <c r="A290" s="159">
        <v>200701</v>
      </c>
      <c r="B290" s="157">
        <v>2007</v>
      </c>
      <c r="C290" s="158">
        <v>1</v>
      </c>
      <c r="D290" s="156" t="s">
        <v>2</v>
      </c>
      <c r="E290" s="159">
        <v>176</v>
      </c>
      <c r="F290" s="159">
        <v>7020</v>
      </c>
      <c r="G290" s="159" t="s">
        <v>1080</v>
      </c>
      <c r="H290" s="159" t="s">
        <v>1081</v>
      </c>
      <c r="I290" s="159" t="s">
        <v>76</v>
      </c>
      <c r="J290" s="159" t="s">
        <v>1266</v>
      </c>
      <c r="K290" s="161">
        <v>166</v>
      </c>
      <c r="L290" s="161">
        <v>4.9000000000000004</v>
      </c>
      <c r="M290" s="161">
        <v>14</v>
      </c>
      <c r="N290" s="162">
        <v>6.77</v>
      </c>
      <c r="O290" s="162">
        <v>0.28999999999999998</v>
      </c>
      <c r="P290" s="162">
        <v>0.48</v>
      </c>
      <c r="Q290" s="162">
        <v>0.17</v>
      </c>
      <c r="R290" s="162">
        <v>0.18</v>
      </c>
      <c r="S290" s="162">
        <v>0.46</v>
      </c>
      <c r="T290" s="162">
        <v>3.95</v>
      </c>
      <c r="U290" s="162">
        <v>0.13</v>
      </c>
      <c r="V290" s="162">
        <v>3.6</v>
      </c>
      <c r="W290" s="164"/>
      <c r="X290" s="167"/>
      <c r="Y290" s="167"/>
      <c r="Z290" s="165"/>
      <c r="AA290" s="171"/>
      <c r="AB290" s="168"/>
      <c r="AC290" s="168"/>
      <c r="AD290" s="168"/>
      <c r="AE290" s="168"/>
      <c r="AF290" s="168"/>
      <c r="AG290" s="168"/>
      <c r="AH290" s="168"/>
      <c r="AI290" s="168"/>
      <c r="AJ290" s="168"/>
      <c r="AK290" s="168"/>
      <c r="AL290" s="168"/>
      <c r="AM290" s="168"/>
      <c r="AN290" s="168"/>
      <c r="AO290" s="168"/>
      <c r="AP290" s="168"/>
      <c r="AQ290" s="168"/>
      <c r="AR290" s="169" t="s">
        <v>1269</v>
      </c>
    </row>
    <row r="291" spans="1:44" ht="15.75">
      <c r="A291" s="159">
        <v>200702</v>
      </c>
      <c r="B291" s="157">
        <v>2007</v>
      </c>
      <c r="C291" s="158">
        <v>2</v>
      </c>
      <c r="D291" s="156" t="s">
        <v>2</v>
      </c>
      <c r="E291" s="159">
        <v>176</v>
      </c>
      <c r="F291" s="159">
        <v>7020</v>
      </c>
      <c r="G291" s="159" t="s">
        <v>1080</v>
      </c>
      <c r="H291" s="159" t="s">
        <v>1081</v>
      </c>
      <c r="I291" s="159" t="s">
        <v>76</v>
      </c>
      <c r="J291" s="159" t="s">
        <v>1266</v>
      </c>
      <c r="K291" s="161">
        <v>20</v>
      </c>
      <c r="L291" s="161">
        <v>4.5</v>
      </c>
      <c r="M291" s="161">
        <v>30</v>
      </c>
      <c r="N291" s="162">
        <v>0.59</v>
      </c>
      <c r="O291" s="162">
        <v>0.54</v>
      </c>
      <c r="P291" s="162">
        <v>0.42</v>
      </c>
      <c r="Q291" s="162">
        <v>0.37</v>
      </c>
      <c r="R291" s="162">
        <v>0.13</v>
      </c>
      <c r="S291" s="162">
        <v>0.05</v>
      </c>
      <c r="T291" s="162">
        <v>0.32</v>
      </c>
      <c r="U291" s="162">
        <v>0.05</v>
      </c>
      <c r="V291" s="162">
        <v>2.1800000000000002</v>
      </c>
      <c r="W291" s="164">
        <v>1.3</v>
      </c>
      <c r="X291" s="167">
        <v>0.31</v>
      </c>
      <c r="Y291" s="167">
        <v>0.84</v>
      </c>
      <c r="Z291" s="166">
        <v>-0.06</v>
      </c>
      <c r="AA291" s="171">
        <v>4.0000000000000001E-3</v>
      </c>
      <c r="AB291" s="168"/>
      <c r="AC291" s="168"/>
      <c r="AD291" s="168"/>
      <c r="AE291" s="168"/>
      <c r="AF291" s="168"/>
      <c r="AG291" s="168"/>
      <c r="AH291" s="168"/>
      <c r="AI291" s="168"/>
      <c r="AJ291" s="168"/>
      <c r="AK291" s="168"/>
      <c r="AL291" s="168"/>
      <c r="AM291" s="168"/>
      <c r="AN291" s="168"/>
      <c r="AO291" s="168"/>
      <c r="AP291" s="168"/>
      <c r="AQ291" s="168"/>
      <c r="AR291" s="168"/>
    </row>
    <row r="292" spans="1:44" ht="15.75">
      <c r="A292" s="159">
        <v>200703</v>
      </c>
      <c r="B292" s="157">
        <v>2007</v>
      </c>
      <c r="C292" s="158">
        <v>3</v>
      </c>
      <c r="D292" s="156" t="s">
        <v>2</v>
      </c>
      <c r="E292" s="159">
        <v>176</v>
      </c>
      <c r="F292" s="159">
        <v>7020</v>
      </c>
      <c r="G292" s="159" t="s">
        <v>1080</v>
      </c>
      <c r="H292" s="159" t="s">
        <v>1081</v>
      </c>
      <c r="I292" s="159" t="s">
        <v>76</v>
      </c>
      <c r="J292" s="159" t="s">
        <v>1266</v>
      </c>
      <c r="K292" s="161">
        <v>132</v>
      </c>
      <c r="L292" s="161">
        <v>4.7</v>
      </c>
      <c r="M292" s="161">
        <v>21</v>
      </c>
      <c r="N292" s="162">
        <v>5.1100000000000003</v>
      </c>
      <c r="O292" s="162">
        <v>0.47</v>
      </c>
      <c r="P292" s="162">
        <v>0.5</v>
      </c>
      <c r="Q292" s="162">
        <v>0.31</v>
      </c>
      <c r="R292" s="162">
        <v>0.18</v>
      </c>
      <c r="S292" s="162">
        <v>0.35</v>
      </c>
      <c r="T292" s="162">
        <v>3.15</v>
      </c>
      <c r="U292" s="162">
        <v>0.14000000000000001</v>
      </c>
      <c r="V292" s="162">
        <v>3.45</v>
      </c>
      <c r="W292" s="164">
        <v>1.2</v>
      </c>
      <c r="X292" s="167">
        <v>0.37</v>
      </c>
      <c r="Y292" s="167">
        <v>0.83</v>
      </c>
      <c r="Z292" s="166">
        <v>0.05</v>
      </c>
      <c r="AA292" s="171">
        <v>1E-3</v>
      </c>
      <c r="AB292" s="168"/>
      <c r="AC292" s="168"/>
      <c r="AD292" s="168"/>
      <c r="AE292" s="168"/>
      <c r="AF292" s="168"/>
      <c r="AG292" s="168"/>
      <c r="AH292" s="168"/>
      <c r="AI292" s="168"/>
      <c r="AJ292" s="168"/>
      <c r="AK292" s="168"/>
      <c r="AL292" s="168"/>
      <c r="AM292" s="168"/>
      <c r="AN292" s="168"/>
      <c r="AO292" s="168"/>
      <c r="AP292" s="168"/>
      <c r="AQ292" s="168"/>
      <c r="AR292" s="168"/>
    </row>
    <row r="293" spans="1:44" ht="15.75">
      <c r="A293" s="159">
        <v>200704</v>
      </c>
      <c r="B293" s="157">
        <v>2007</v>
      </c>
      <c r="C293" s="158">
        <v>4</v>
      </c>
      <c r="D293" s="156" t="s">
        <v>2</v>
      </c>
      <c r="E293" s="159">
        <v>176</v>
      </c>
      <c r="F293" s="159">
        <v>7020</v>
      </c>
      <c r="G293" s="159" t="s">
        <v>1080</v>
      </c>
      <c r="H293" s="159" t="s">
        <v>1081</v>
      </c>
      <c r="I293" s="159" t="s">
        <v>76</v>
      </c>
      <c r="J293" s="159" t="s">
        <v>1266</v>
      </c>
      <c r="K293" s="161">
        <v>28</v>
      </c>
      <c r="L293" s="161">
        <v>5.4</v>
      </c>
      <c r="M293" s="161">
        <v>4</v>
      </c>
      <c r="N293" s="162">
        <v>0.71</v>
      </c>
      <c r="O293" s="162">
        <v>0.17</v>
      </c>
      <c r="P293" s="162">
        <v>0.2</v>
      </c>
      <c r="Q293" s="162">
        <v>0.19</v>
      </c>
      <c r="R293" s="162">
        <v>0.15</v>
      </c>
      <c r="S293" s="162">
        <v>0.08</v>
      </c>
      <c r="T293" s="162">
        <v>0.49</v>
      </c>
      <c r="U293" s="162">
        <v>0.12</v>
      </c>
      <c r="V293" s="162">
        <v>0.84</v>
      </c>
      <c r="W293" s="164">
        <v>1.3</v>
      </c>
      <c r="X293" s="167">
        <v>0.37</v>
      </c>
      <c r="Y293" s="167">
        <v>0.53</v>
      </c>
      <c r="Z293" s="166">
        <v>0.18</v>
      </c>
      <c r="AA293" s="171">
        <v>2.1000000000000001E-2</v>
      </c>
      <c r="AB293" s="168"/>
      <c r="AC293" s="168"/>
      <c r="AD293" s="168"/>
      <c r="AE293" s="168"/>
      <c r="AF293" s="168"/>
      <c r="AG293" s="168"/>
      <c r="AH293" s="168"/>
      <c r="AI293" s="168"/>
      <c r="AJ293" s="168"/>
      <c r="AK293" s="168"/>
      <c r="AL293" s="168"/>
      <c r="AM293" s="168"/>
      <c r="AN293" s="168"/>
      <c r="AO293" s="168"/>
      <c r="AP293" s="168"/>
      <c r="AQ293" s="168"/>
      <c r="AR293" s="168"/>
    </row>
    <row r="294" spans="1:44" ht="15.75">
      <c r="A294" s="159">
        <v>200705</v>
      </c>
      <c r="B294" s="157">
        <v>2007</v>
      </c>
      <c r="C294" s="158">
        <v>5</v>
      </c>
      <c r="D294" s="156" t="s">
        <v>2</v>
      </c>
      <c r="E294" s="159">
        <v>176</v>
      </c>
      <c r="F294" s="159">
        <v>7020</v>
      </c>
      <c r="G294" s="159" t="s">
        <v>1080</v>
      </c>
      <c r="H294" s="159" t="s">
        <v>1081</v>
      </c>
      <c r="I294" s="159" t="s">
        <v>76</v>
      </c>
      <c r="J294" s="159" t="s">
        <v>1266</v>
      </c>
      <c r="K294" s="161">
        <v>62</v>
      </c>
      <c r="L294" s="161">
        <v>4.9000000000000004</v>
      </c>
      <c r="M294" s="161">
        <v>13</v>
      </c>
      <c r="N294" s="162">
        <v>0.65</v>
      </c>
      <c r="O294" s="162">
        <v>0.49</v>
      </c>
      <c r="P294" s="162">
        <v>0.43</v>
      </c>
      <c r="Q294" s="162">
        <v>0.49</v>
      </c>
      <c r="R294" s="162">
        <v>0.21</v>
      </c>
      <c r="S294" s="162">
        <v>0.08</v>
      </c>
      <c r="T294" s="162">
        <v>0.44</v>
      </c>
      <c r="U294" s="162">
        <v>0.16</v>
      </c>
      <c r="V294" s="162">
        <v>1.77</v>
      </c>
      <c r="W294" s="164">
        <v>1.7</v>
      </c>
      <c r="X294" s="167">
        <v>0.56999999999999995</v>
      </c>
      <c r="Y294" s="167">
        <v>1.07</v>
      </c>
      <c r="Z294" s="166">
        <v>0.08</v>
      </c>
      <c r="AA294" s="171">
        <v>5.0000000000000001E-3</v>
      </c>
      <c r="AB294" s="168"/>
      <c r="AC294" s="168"/>
      <c r="AD294" s="168"/>
      <c r="AE294" s="168"/>
      <c r="AF294" s="168"/>
      <c r="AG294" s="168"/>
      <c r="AH294" s="168"/>
      <c r="AI294" s="168"/>
      <c r="AJ294" s="168"/>
      <c r="AK294" s="168"/>
      <c r="AL294" s="168"/>
      <c r="AM294" s="168"/>
      <c r="AN294" s="168"/>
      <c r="AO294" s="168"/>
      <c r="AP294" s="168"/>
      <c r="AQ294" s="168"/>
      <c r="AR294" s="168"/>
    </row>
    <row r="295" spans="1:44" ht="15.75">
      <c r="A295" s="159">
        <v>200706</v>
      </c>
      <c r="B295" s="157">
        <v>2007</v>
      </c>
      <c r="C295" s="158">
        <v>6</v>
      </c>
      <c r="D295" s="156" t="s">
        <v>2</v>
      </c>
      <c r="E295" s="159">
        <v>176</v>
      </c>
      <c r="F295" s="159">
        <v>7020</v>
      </c>
      <c r="G295" s="159" t="s">
        <v>1080</v>
      </c>
      <c r="H295" s="159" t="s">
        <v>1081</v>
      </c>
      <c r="I295" s="159" t="s">
        <v>76</v>
      </c>
      <c r="J295" s="159" t="s">
        <v>1266</v>
      </c>
      <c r="K295" s="161">
        <v>108</v>
      </c>
      <c r="L295" s="161">
        <v>5.0999999999999996</v>
      </c>
      <c r="M295" s="161">
        <v>8</v>
      </c>
      <c r="N295" s="162">
        <v>0.16</v>
      </c>
      <c r="O295" s="162">
        <v>0.22</v>
      </c>
      <c r="P295" s="162">
        <v>0.24</v>
      </c>
      <c r="Q295" s="162">
        <v>0.23</v>
      </c>
      <c r="R295" s="162">
        <v>0.18</v>
      </c>
      <c r="S295" s="162">
        <v>0.05</v>
      </c>
      <c r="T295" s="162">
        <v>0.13</v>
      </c>
      <c r="U295" s="162">
        <v>0.05</v>
      </c>
      <c r="V295" s="162">
        <v>0.81</v>
      </c>
      <c r="W295" s="164">
        <v>1.2</v>
      </c>
      <c r="X295" s="167">
        <v>0.28000000000000003</v>
      </c>
      <c r="Y295" s="167">
        <v>0.5</v>
      </c>
      <c r="Z295" s="166">
        <v>0.06</v>
      </c>
      <c r="AA295" s="171">
        <v>4.0000000000000001E-3</v>
      </c>
      <c r="AB295" s="168"/>
      <c r="AC295" s="168"/>
      <c r="AD295" s="168"/>
      <c r="AE295" s="168"/>
      <c r="AF295" s="168"/>
      <c r="AG295" s="168"/>
      <c r="AH295" s="168"/>
      <c r="AI295" s="168"/>
      <c r="AJ295" s="168"/>
      <c r="AK295" s="168"/>
      <c r="AL295" s="168"/>
      <c r="AM295" s="168"/>
      <c r="AN295" s="168"/>
      <c r="AO295" s="168"/>
      <c r="AP295" s="168"/>
      <c r="AQ295" s="168"/>
      <c r="AR295" s="168"/>
    </row>
    <row r="296" spans="1:44" ht="15.75">
      <c r="A296" s="159">
        <v>200707</v>
      </c>
      <c r="B296" s="157">
        <v>2007</v>
      </c>
      <c r="C296" s="158">
        <v>7</v>
      </c>
      <c r="D296" s="156" t="s">
        <v>2</v>
      </c>
      <c r="E296" s="159">
        <v>176</v>
      </c>
      <c r="F296" s="159">
        <v>7020</v>
      </c>
      <c r="G296" s="159" t="s">
        <v>1080</v>
      </c>
      <c r="H296" s="159" t="s">
        <v>1081</v>
      </c>
      <c r="I296" s="159" t="s">
        <v>76</v>
      </c>
      <c r="J296" s="159" t="s">
        <v>1266</v>
      </c>
      <c r="K296" s="161">
        <v>108</v>
      </c>
      <c r="L296" s="161">
        <v>5</v>
      </c>
      <c r="M296" s="161">
        <v>10</v>
      </c>
      <c r="N296" s="162">
        <v>0.34</v>
      </c>
      <c r="O296" s="162">
        <v>0.17</v>
      </c>
      <c r="P296" s="162">
        <v>0.21</v>
      </c>
      <c r="Q296" s="162">
        <v>0.14000000000000001</v>
      </c>
      <c r="R296" s="162">
        <v>0.12</v>
      </c>
      <c r="S296" s="162">
        <v>0.04</v>
      </c>
      <c r="T296" s="162">
        <v>0.26</v>
      </c>
      <c r="U296" s="162">
        <v>0.01</v>
      </c>
      <c r="V296" s="162">
        <v>0.92</v>
      </c>
      <c r="W296" s="164">
        <v>1.3</v>
      </c>
      <c r="X296" s="167">
        <v>0.22</v>
      </c>
      <c r="Y296" s="167">
        <v>0.38</v>
      </c>
      <c r="Z296" s="166">
        <v>0.08</v>
      </c>
      <c r="AA296" s="171">
        <v>1E-3</v>
      </c>
      <c r="AB296" s="168"/>
      <c r="AC296" s="168"/>
      <c r="AD296" s="168"/>
      <c r="AE296" s="168"/>
      <c r="AF296" s="168"/>
      <c r="AG296" s="168"/>
      <c r="AH296" s="168"/>
      <c r="AI296" s="168"/>
      <c r="AJ296" s="168"/>
      <c r="AK296" s="168"/>
      <c r="AL296" s="168"/>
      <c r="AM296" s="168"/>
      <c r="AN296" s="168"/>
      <c r="AO296" s="168"/>
      <c r="AP296" s="168"/>
      <c r="AQ296" s="168"/>
      <c r="AR296" s="168"/>
    </row>
    <row r="297" spans="1:44" ht="15.75">
      <c r="A297" s="159">
        <v>200708</v>
      </c>
      <c r="B297" s="157">
        <v>2007</v>
      </c>
      <c r="C297" s="158">
        <v>8</v>
      </c>
      <c r="D297" s="156" t="s">
        <v>2</v>
      </c>
      <c r="E297" s="159">
        <v>176</v>
      </c>
      <c r="F297" s="159">
        <v>7020</v>
      </c>
      <c r="G297" s="159" t="s">
        <v>1080</v>
      </c>
      <c r="H297" s="159" t="s">
        <v>1081</v>
      </c>
      <c r="I297" s="159" t="s">
        <v>76</v>
      </c>
      <c r="J297" s="159" t="s">
        <v>1266</v>
      </c>
      <c r="K297" s="161">
        <v>72</v>
      </c>
      <c r="L297" s="161">
        <v>5</v>
      </c>
      <c r="M297" s="161">
        <v>11</v>
      </c>
      <c r="N297" s="162">
        <v>0.53</v>
      </c>
      <c r="O297" s="162">
        <v>0.22</v>
      </c>
      <c r="P297" s="162">
        <v>0.32</v>
      </c>
      <c r="Q297" s="162">
        <v>0.21</v>
      </c>
      <c r="R297" s="162">
        <v>0.2</v>
      </c>
      <c r="S297" s="162">
        <v>7.0000000000000007E-2</v>
      </c>
      <c r="T297" s="162">
        <v>0.46</v>
      </c>
      <c r="U297" s="162">
        <v>0.03</v>
      </c>
      <c r="V297" s="162">
        <v>1.1499999999999999</v>
      </c>
      <c r="W297" s="164">
        <v>1.2</v>
      </c>
      <c r="X297" s="167">
        <v>0.25</v>
      </c>
      <c r="Y297" s="167">
        <v>0.47</v>
      </c>
      <c r="Z297" s="166">
        <v>0.04</v>
      </c>
      <c r="AA297" s="171">
        <v>1E-3</v>
      </c>
      <c r="AB297" s="168"/>
      <c r="AC297" s="168"/>
      <c r="AD297" s="168"/>
      <c r="AE297" s="168"/>
      <c r="AF297" s="168"/>
      <c r="AG297" s="168"/>
      <c r="AH297" s="168"/>
      <c r="AI297" s="168"/>
      <c r="AJ297" s="168"/>
      <c r="AK297" s="168"/>
      <c r="AL297" s="168"/>
      <c r="AM297" s="168"/>
      <c r="AN297" s="168"/>
      <c r="AO297" s="168"/>
      <c r="AP297" s="168"/>
      <c r="AQ297" s="168"/>
      <c r="AR297" s="168"/>
    </row>
    <row r="298" spans="1:44" ht="15.75">
      <c r="A298" s="159">
        <v>200709</v>
      </c>
      <c r="B298" s="157">
        <v>2007</v>
      </c>
      <c r="C298" s="158">
        <v>9</v>
      </c>
      <c r="D298" s="156" t="s">
        <v>2</v>
      </c>
      <c r="E298" s="159">
        <v>176</v>
      </c>
      <c r="F298" s="159">
        <v>7020</v>
      </c>
      <c r="G298" s="159" t="s">
        <v>1080</v>
      </c>
      <c r="H298" s="159" t="s">
        <v>1081</v>
      </c>
      <c r="I298" s="159" t="s">
        <v>76</v>
      </c>
      <c r="J298" s="159" t="s">
        <v>1266</v>
      </c>
      <c r="K298" s="160"/>
      <c r="L298" s="160"/>
      <c r="M298" s="160"/>
      <c r="N298" s="162"/>
      <c r="O298" s="162"/>
      <c r="P298" s="162"/>
      <c r="Q298" s="162"/>
      <c r="R298" s="162"/>
      <c r="S298" s="162"/>
      <c r="T298" s="162"/>
      <c r="U298" s="162"/>
      <c r="V298" s="162"/>
      <c r="W298" s="164"/>
      <c r="X298" s="167"/>
      <c r="Y298" s="167"/>
      <c r="Z298" s="165"/>
      <c r="AA298" s="171"/>
      <c r="AB298" s="168"/>
      <c r="AC298" s="168"/>
      <c r="AD298" s="168"/>
      <c r="AE298" s="168"/>
      <c r="AF298" s="168"/>
      <c r="AG298" s="168"/>
      <c r="AH298" s="168"/>
      <c r="AI298" s="168"/>
      <c r="AJ298" s="168"/>
      <c r="AK298" s="168"/>
      <c r="AL298" s="168"/>
      <c r="AM298" s="168"/>
      <c r="AN298" s="168"/>
      <c r="AO298" s="168"/>
      <c r="AP298" s="168"/>
      <c r="AQ298" s="168"/>
      <c r="AR298" s="168"/>
    </row>
    <row r="299" spans="1:44" ht="15.75">
      <c r="A299" s="159">
        <v>200710</v>
      </c>
      <c r="B299" s="157">
        <v>2007</v>
      </c>
      <c r="C299" s="158">
        <v>10</v>
      </c>
      <c r="D299" s="156" t="s">
        <v>2</v>
      </c>
      <c r="E299" s="159">
        <v>176</v>
      </c>
      <c r="F299" s="159">
        <v>7020</v>
      </c>
      <c r="G299" s="159" t="s">
        <v>1080</v>
      </c>
      <c r="H299" s="159" t="s">
        <v>1081</v>
      </c>
      <c r="I299" s="159" t="s">
        <v>76</v>
      </c>
      <c r="J299" s="159" t="s">
        <v>1266</v>
      </c>
      <c r="K299" s="161">
        <v>35</v>
      </c>
      <c r="L299" s="161">
        <v>4.7</v>
      </c>
      <c r="M299" s="161">
        <v>19</v>
      </c>
      <c r="N299" s="162">
        <v>0.77</v>
      </c>
      <c r="O299" s="162">
        <v>0.47</v>
      </c>
      <c r="P299" s="162">
        <v>0.35</v>
      </c>
      <c r="Q299" s="162">
        <v>0.42</v>
      </c>
      <c r="R299" s="162">
        <v>0.2</v>
      </c>
      <c r="S299" s="162">
        <v>0.08</v>
      </c>
      <c r="T299" s="162">
        <v>0.54</v>
      </c>
      <c r="U299" s="162">
        <v>0.19</v>
      </c>
      <c r="V299" s="162">
        <v>1.74</v>
      </c>
      <c r="W299" s="164">
        <v>2.2999999999999998</v>
      </c>
      <c r="X299" s="167"/>
      <c r="Y299" s="167"/>
      <c r="Z299" s="165"/>
      <c r="AA299" s="171">
        <v>2E-3</v>
      </c>
      <c r="AB299" s="168"/>
      <c r="AC299" s="168"/>
      <c r="AD299" s="168"/>
      <c r="AE299" s="168"/>
      <c r="AF299" s="168"/>
      <c r="AG299" s="168"/>
      <c r="AH299" s="168"/>
      <c r="AI299" s="168"/>
      <c r="AJ299" s="168"/>
      <c r="AK299" s="168"/>
      <c r="AL299" s="168"/>
      <c r="AM299" s="168"/>
      <c r="AN299" s="168"/>
      <c r="AO299" s="168"/>
      <c r="AP299" s="168"/>
      <c r="AQ299" s="168"/>
      <c r="AR299" s="168"/>
    </row>
    <row r="300" spans="1:44" ht="15.75">
      <c r="A300" s="159">
        <v>200711</v>
      </c>
      <c r="B300" s="157">
        <v>2007</v>
      </c>
      <c r="C300" s="158">
        <v>11</v>
      </c>
      <c r="D300" s="156" t="s">
        <v>2</v>
      </c>
      <c r="E300" s="159">
        <v>176</v>
      </c>
      <c r="F300" s="159">
        <v>7020</v>
      </c>
      <c r="G300" s="159" t="s">
        <v>1080</v>
      </c>
      <c r="H300" s="159" t="s">
        <v>1081</v>
      </c>
      <c r="I300" s="159" t="s">
        <v>76</v>
      </c>
      <c r="J300" s="159" t="s">
        <v>1266</v>
      </c>
      <c r="K300" s="161">
        <v>81</v>
      </c>
      <c r="L300" s="161">
        <v>4.5999999999999996</v>
      </c>
      <c r="M300" s="161">
        <v>26</v>
      </c>
      <c r="N300" s="162">
        <v>3.31</v>
      </c>
      <c r="O300" s="162">
        <v>0.73</v>
      </c>
      <c r="P300" s="162">
        <v>0.57999999999999996</v>
      </c>
      <c r="Q300" s="162">
        <v>0.48</v>
      </c>
      <c r="R300" s="162">
        <v>0.44</v>
      </c>
      <c r="S300" s="162">
        <v>0.26</v>
      </c>
      <c r="T300" s="162">
        <v>2.1</v>
      </c>
      <c r="U300" s="162">
        <v>0.18</v>
      </c>
      <c r="V300" s="162">
        <v>3.36</v>
      </c>
      <c r="W300" s="164">
        <v>2.8</v>
      </c>
      <c r="X300" s="167">
        <v>0.65</v>
      </c>
      <c r="Y300" s="167">
        <v>1.38</v>
      </c>
      <c r="Z300" s="166">
        <v>0.17</v>
      </c>
      <c r="AA300" s="171">
        <v>3.0000000000000001E-3</v>
      </c>
      <c r="AB300" s="168"/>
      <c r="AC300" s="168"/>
      <c r="AD300" s="168"/>
      <c r="AE300" s="168"/>
      <c r="AF300" s="168"/>
      <c r="AG300" s="168"/>
      <c r="AH300" s="168"/>
      <c r="AI300" s="168"/>
      <c r="AJ300" s="168"/>
      <c r="AK300" s="168"/>
      <c r="AL300" s="168"/>
      <c r="AM300" s="168"/>
      <c r="AN300" s="168"/>
      <c r="AO300" s="168"/>
      <c r="AP300" s="168"/>
      <c r="AQ300" s="168"/>
      <c r="AR300" s="168"/>
    </row>
    <row r="301" spans="1:44" ht="15.75">
      <c r="A301" s="159">
        <v>200712</v>
      </c>
      <c r="B301" s="157">
        <v>2007</v>
      </c>
      <c r="C301" s="158">
        <v>12</v>
      </c>
      <c r="D301" s="156" t="s">
        <v>2</v>
      </c>
      <c r="E301" s="159">
        <v>176</v>
      </c>
      <c r="F301" s="159">
        <v>7020</v>
      </c>
      <c r="G301" s="159" t="s">
        <v>1080</v>
      </c>
      <c r="H301" s="159" t="s">
        <v>1081</v>
      </c>
      <c r="I301" s="159" t="s">
        <v>76</v>
      </c>
      <c r="J301" s="159" t="s">
        <v>1266</v>
      </c>
      <c r="K301" s="161">
        <v>66</v>
      </c>
      <c r="L301" s="161">
        <v>4.5999999999999996</v>
      </c>
      <c r="M301" s="161">
        <v>24</v>
      </c>
      <c r="N301" s="162">
        <v>1.41</v>
      </c>
      <c r="O301" s="162">
        <v>0.59</v>
      </c>
      <c r="P301" s="162">
        <v>0.43</v>
      </c>
      <c r="Q301" s="162">
        <v>0.49</v>
      </c>
      <c r="R301" s="162">
        <v>0.13</v>
      </c>
      <c r="S301" s="162">
        <v>0.11</v>
      </c>
      <c r="T301" s="162">
        <v>0.95</v>
      </c>
      <c r="U301" s="162">
        <v>0.16</v>
      </c>
      <c r="V301" s="162">
        <v>2.2999999999999998</v>
      </c>
      <c r="W301" s="164">
        <v>1.6</v>
      </c>
      <c r="X301" s="167">
        <v>0.49</v>
      </c>
      <c r="Y301" s="167">
        <v>1.08</v>
      </c>
      <c r="Z301" s="166">
        <v>0</v>
      </c>
      <c r="AA301" s="168"/>
      <c r="AB301" s="168"/>
      <c r="AC301" s="168"/>
      <c r="AD301" s="168"/>
      <c r="AE301" s="168"/>
      <c r="AF301" s="168"/>
      <c r="AG301" s="168"/>
      <c r="AH301" s="168"/>
      <c r="AI301" s="168"/>
      <c r="AJ301" s="168"/>
      <c r="AK301" s="168"/>
      <c r="AL301" s="168"/>
      <c r="AM301" s="168"/>
      <c r="AN301" s="168"/>
      <c r="AO301" s="168"/>
      <c r="AP301" s="168"/>
      <c r="AQ301" s="168"/>
      <c r="AR301" s="168"/>
    </row>
    <row r="302" spans="1:44" ht="15.75">
      <c r="A302" s="159">
        <v>200801</v>
      </c>
      <c r="B302" s="157">
        <v>2008</v>
      </c>
      <c r="C302" s="158">
        <v>1</v>
      </c>
      <c r="D302" s="156" t="s">
        <v>2</v>
      </c>
      <c r="E302" s="159">
        <v>176</v>
      </c>
      <c r="F302" s="159">
        <v>7020</v>
      </c>
      <c r="G302" s="159" t="s">
        <v>1080</v>
      </c>
      <c r="H302" s="159" t="s">
        <v>1081</v>
      </c>
      <c r="I302" s="159" t="s">
        <v>76</v>
      </c>
      <c r="J302" s="159" t="s">
        <v>1266</v>
      </c>
      <c r="K302" s="161">
        <v>101</v>
      </c>
      <c r="L302" s="161">
        <v>4.7</v>
      </c>
      <c r="M302" s="161">
        <v>22</v>
      </c>
      <c r="N302" s="162">
        <v>1.99</v>
      </c>
      <c r="O302" s="162">
        <v>0.44</v>
      </c>
      <c r="P302" s="162">
        <v>0.31</v>
      </c>
      <c r="Q302" s="162">
        <v>0.23</v>
      </c>
      <c r="R302" s="162">
        <v>0.25</v>
      </c>
      <c r="S302" s="162">
        <v>0.16</v>
      </c>
      <c r="T302" s="162">
        <v>1.38</v>
      </c>
      <c r="U302" s="162">
        <v>0.04</v>
      </c>
      <c r="V302" s="162">
        <v>2.16</v>
      </c>
      <c r="W302" s="164">
        <v>0.9</v>
      </c>
      <c r="X302" s="167">
        <v>0.3</v>
      </c>
      <c r="Y302" s="167">
        <v>0.74</v>
      </c>
      <c r="Z302" s="166">
        <v>7.0000000000000007E-2</v>
      </c>
      <c r="AA302" s="168"/>
      <c r="AB302" s="168"/>
      <c r="AC302" s="168"/>
      <c r="AD302" s="168"/>
      <c r="AE302" s="168"/>
      <c r="AF302" s="168"/>
      <c r="AG302" s="168"/>
      <c r="AH302" s="168"/>
      <c r="AI302" s="168"/>
      <c r="AJ302" s="168"/>
      <c r="AK302" s="168"/>
      <c r="AL302" s="168"/>
      <c r="AM302" s="168"/>
      <c r="AN302" s="168"/>
      <c r="AO302" s="168"/>
      <c r="AP302" s="168"/>
      <c r="AQ302" s="168"/>
      <c r="AR302" s="168"/>
    </row>
    <row r="303" spans="1:44" ht="15.75">
      <c r="A303" s="159">
        <v>200802</v>
      </c>
      <c r="B303" s="157">
        <v>2008</v>
      </c>
      <c r="C303" s="158">
        <v>2</v>
      </c>
      <c r="D303" s="156" t="s">
        <v>2</v>
      </c>
      <c r="E303" s="159">
        <v>176</v>
      </c>
      <c r="F303" s="159">
        <v>7020</v>
      </c>
      <c r="G303" s="159" t="s">
        <v>1080</v>
      </c>
      <c r="H303" s="159" t="s">
        <v>1081</v>
      </c>
      <c r="I303" s="159" t="s">
        <v>76</v>
      </c>
      <c r="J303" s="159" t="s">
        <v>1266</v>
      </c>
      <c r="K303" s="161">
        <v>117</v>
      </c>
      <c r="L303" s="161">
        <v>4.7</v>
      </c>
      <c r="M303" s="161">
        <v>22</v>
      </c>
      <c r="N303" s="162">
        <v>3.86</v>
      </c>
      <c r="O303" s="162">
        <v>0.74</v>
      </c>
      <c r="P303" s="162">
        <v>0.56000000000000005</v>
      </c>
      <c r="Q303" s="162">
        <v>0.61</v>
      </c>
      <c r="R303" s="162">
        <v>0.42</v>
      </c>
      <c r="S303" s="162">
        <v>0.33</v>
      </c>
      <c r="T303" s="162">
        <v>2.42</v>
      </c>
      <c r="U303" s="162">
        <v>0.2</v>
      </c>
      <c r="V303" s="162">
        <v>3.29</v>
      </c>
      <c r="W303" s="164"/>
      <c r="X303" s="167"/>
      <c r="Y303" s="167"/>
      <c r="Z303" s="165"/>
      <c r="AA303" s="168"/>
      <c r="AB303" s="168"/>
      <c r="AC303" s="168"/>
      <c r="AD303" s="168"/>
      <c r="AE303" s="168"/>
      <c r="AF303" s="168"/>
      <c r="AG303" s="168"/>
      <c r="AH303" s="168"/>
      <c r="AI303" s="168"/>
      <c r="AJ303" s="168"/>
      <c r="AK303" s="168"/>
      <c r="AL303" s="168"/>
      <c r="AM303" s="168"/>
      <c r="AN303" s="168"/>
      <c r="AO303" s="168"/>
      <c r="AP303" s="168"/>
      <c r="AQ303" s="168"/>
      <c r="AR303" s="168"/>
    </row>
    <row r="304" spans="1:44" ht="15.75">
      <c r="A304" s="159">
        <v>200803</v>
      </c>
      <c r="B304" s="157">
        <v>2008</v>
      </c>
      <c r="C304" s="158">
        <v>3</v>
      </c>
      <c r="D304" s="156" t="s">
        <v>2</v>
      </c>
      <c r="E304" s="159">
        <v>176</v>
      </c>
      <c r="F304" s="159">
        <v>7020</v>
      </c>
      <c r="G304" s="159" t="s">
        <v>1080</v>
      </c>
      <c r="H304" s="159" t="s">
        <v>1081</v>
      </c>
      <c r="I304" s="159" t="s">
        <v>76</v>
      </c>
      <c r="J304" s="159" t="s">
        <v>1266</v>
      </c>
      <c r="K304" s="161">
        <v>83</v>
      </c>
      <c r="L304" s="161">
        <v>4.8</v>
      </c>
      <c r="M304" s="161">
        <v>16</v>
      </c>
      <c r="N304" s="162">
        <v>0.76</v>
      </c>
      <c r="O304" s="162">
        <v>0.55000000000000004</v>
      </c>
      <c r="P304" s="162">
        <v>0.31</v>
      </c>
      <c r="Q304" s="162">
        <v>0.48</v>
      </c>
      <c r="R304" s="162">
        <v>0.14000000000000001</v>
      </c>
      <c r="S304" s="162">
        <v>7.0000000000000007E-2</v>
      </c>
      <c r="T304" s="162">
        <v>0.63</v>
      </c>
      <c r="U304" s="162">
        <v>0.04</v>
      </c>
      <c r="V304" s="162">
        <v>1.68</v>
      </c>
      <c r="W304" s="164">
        <v>2.1</v>
      </c>
      <c r="X304" s="167">
        <v>0.57999999999999996</v>
      </c>
      <c r="Y304" s="167">
        <v>1.1299999999999999</v>
      </c>
      <c r="Z304" s="166">
        <v>0.1</v>
      </c>
      <c r="AA304" s="168"/>
      <c r="AB304" s="168"/>
      <c r="AC304" s="168"/>
      <c r="AD304" s="168"/>
      <c r="AE304" s="168"/>
      <c r="AF304" s="168"/>
      <c r="AG304" s="168"/>
      <c r="AH304" s="168"/>
      <c r="AI304" s="168"/>
      <c r="AJ304" s="168"/>
      <c r="AK304" s="168"/>
      <c r="AL304" s="168"/>
      <c r="AM304" s="168"/>
      <c r="AN304" s="168"/>
      <c r="AO304" s="168"/>
      <c r="AP304" s="168"/>
      <c r="AQ304" s="168"/>
      <c r="AR304" s="168"/>
    </row>
    <row r="305" spans="1:44" ht="15.75">
      <c r="A305" s="159">
        <v>200804</v>
      </c>
      <c r="B305" s="157">
        <v>2008</v>
      </c>
      <c r="C305" s="158">
        <v>4</v>
      </c>
      <c r="D305" s="156" t="s">
        <v>2</v>
      </c>
      <c r="E305" s="159">
        <v>176</v>
      </c>
      <c r="F305" s="159">
        <v>7020</v>
      </c>
      <c r="G305" s="159" t="s">
        <v>1080</v>
      </c>
      <c r="H305" s="159" t="s">
        <v>1081</v>
      </c>
      <c r="I305" s="159" t="s">
        <v>76</v>
      </c>
      <c r="J305" s="159" t="s">
        <v>1266</v>
      </c>
      <c r="K305" s="161">
        <v>31</v>
      </c>
      <c r="L305" s="161">
        <v>4.5999999999999996</v>
      </c>
      <c r="M305" s="161">
        <v>28</v>
      </c>
      <c r="N305" s="162">
        <v>0.4</v>
      </c>
      <c r="O305" s="162">
        <v>1.06</v>
      </c>
      <c r="P305" s="162">
        <v>0.86</v>
      </c>
      <c r="Q305" s="162">
        <v>1.35</v>
      </c>
      <c r="R305" s="162">
        <v>0.23</v>
      </c>
      <c r="S305" s="162">
        <v>0.1</v>
      </c>
      <c r="T305" s="162">
        <v>0.22</v>
      </c>
      <c r="U305" s="162">
        <v>0.2</v>
      </c>
      <c r="V305" s="162">
        <v>3.05</v>
      </c>
      <c r="W305" s="164">
        <v>2.2000000000000002</v>
      </c>
      <c r="X305" s="167">
        <v>1.46</v>
      </c>
      <c r="Y305" s="167">
        <v>2.52</v>
      </c>
      <c r="Z305" s="166">
        <v>0.11</v>
      </c>
      <c r="AA305" s="168"/>
      <c r="AB305" s="168"/>
      <c r="AC305" s="168"/>
      <c r="AD305" s="168"/>
      <c r="AE305" s="168"/>
      <c r="AF305" s="168"/>
      <c r="AG305" s="168"/>
      <c r="AH305" s="168"/>
      <c r="AI305" s="168"/>
      <c r="AJ305" s="168"/>
      <c r="AK305" s="168"/>
      <c r="AL305" s="168"/>
      <c r="AM305" s="168"/>
      <c r="AN305" s="168"/>
      <c r="AO305" s="168"/>
      <c r="AP305" s="168"/>
      <c r="AQ305" s="168"/>
      <c r="AR305" s="168"/>
    </row>
    <row r="306" spans="1:44" ht="15.75">
      <c r="A306" s="159">
        <v>200805</v>
      </c>
      <c r="B306" s="157">
        <v>2008</v>
      </c>
      <c r="C306" s="158">
        <v>5</v>
      </c>
      <c r="D306" s="156" t="s">
        <v>2</v>
      </c>
      <c r="E306" s="159">
        <v>176</v>
      </c>
      <c r="F306" s="159">
        <v>7020</v>
      </c>
      <c r="G306" s="159" t="s">
        <v>1080</v>
      </c>
      <c r="H306" s="159" t="s">
        <v>1081</v>
      </c>
      <c r="I306" s="159" t="s">
        <v>76</v>
      </c>
      <c r="J306" s="159" t="s">
        <v>1266</v>
      </c>
      <c r="K306" s="161">
        <v>18</v>
      </c>
      <c r="L306" s="161">
        <v>5.2</v>
      </c>
      <c r="M306" s="161">
        <v>7</v>
      </c>
      <c r="N306" s="162">
        <v>0.18</v>
      </c>
      <c r="O306" s="162">
        <v>0.37</v>
      </c>
      <c r="P306" s="162">
        <v>0.45</v>
      </c>
      <c r="Q306" s="162">
        <v>0.45</v>
      </c>
      <c r="R306" s="162">
        <v>0.2</v>
      </c>
      <c r="S306" s="162">
        <v>0.06</v>
      </c>
      <c r="T306" s="162">
        <v>0.33</v>
      </c>
      <c r="U306" s="162">
        <v>0.56000000000000005</v>
      </c>
      <c r="V306" s="162">
        <v>1.1599999999999999</v>
      </c>
      <c r="W306" s="164">
        <v>3.6</v>
      </c>
      <c r="X306" s="167">
        <v>0.68</v>
      </c>
      <c r="Y306" s="167">
        <v>1.05</v>
      </c>
      <c r="Z306" s="166">
        <v>0.23</v>
      </c>
      <c r="AA306" s="168"/>
      <c r="AB306" s="168"/>
      <c r="AC306" s="168"/>
      <c r="AD306" s="168"/>
      <c r="AE306" s="168"/>
      <c r="AF306" s="168"/>
      <c r="AG306" s="168"/>
      <c r="AH306" s="168"/>
      <c r="AI306" s="168"/>
      <c r="AJ306" s="168"/>
      <c r="AK306" s="168"/>
      <c r="AL306" s="168"/>
      <c r="AM306" s="168"/>
      <c r="AN306" s="168"/>
      <c r="AO306" s="168"/>
      <c r="AP306" s="168"/>
      <c r="AQ306" s="168"/>
      <c r="AR306" s="168"/>
    </row>
    <row r="307" spans="1:44" ht="15.75">
      <c r="A307" s="159">
        <v>200806</v>
      </c>
      <c r="B307" s="157">
        <v>2008</v>
      </c>
      <c r="C307" s="158">
        <v>6</v>
      </c>
      <c r="D307" s="156" t="s">
        <v>2</v>
      </c>
      <c r="E307" s="159">
        <v>176</v>
      </c>
      <c r="F307" s="159">
        <v>7020</v>
      </c>
      <c r="G307" s="159" t="s">
        <v>1080</v>
      </c>
      <c r="H307" s="159" t="s">
        <v>1081</v>
      </c>
      <c r="I307" s="159" t="s">
        <v>76</v>
      </c>
      <c r="J307" s="159" t="s">
        <v>1266</v>
      </c>
      <c r="K307" s="161">
        <v>35</v>
      </c>
      <c r="L307" s="161">
        <v>4.9000000000000004</v>
      </c>
      <c r="M307" s="161">
        <v>13</v>
      </c>
      <c r="N307" s="162">
        <v>2.2200000000000002</v>
      </c>
      <c r="O307" s="162">
        <v>0.5</v>
      </c>
      <c r="P307" s="162">
        <v>0.48</v>
      </c>
      <c r="Q307" s="162">
        <v>0.33</v>
      </c>
      <c r="R307" s="162">
        <v>0.37</v>
      </c>
      <c r="S307" s="162">
        <v>0.2</v>
      </c>
      <c r="T307" s="162">
        <v>1.65</v>
      </c>
      <c r="U307" s="162">
        <v>0.43</v>
      </c>
      <c r="V307" s="162">
        <v>2.33</v>
      </c>
      <c r="W307" s="164"/>
      <c r="X307" s="167"/>
      <c r="Y307" s="167"/>
      <c r="Z307" s="165"/>
      <c r="AA307" s="168"/>
      <c r="AB307" s="169">
        <v>40</v>
      </c>
      <c r="AC307" s="169">
        <v>25</v>
      </c>
      <c r="AD307" s="169">
        <v>0.44</v>
      </c>
      <c r="AE307" s="169">
        <v>2.8000000000000001E-2</v>
      </c>
      <c r="AF307" s="169">
        <v>4.3</v>
      </c>
      <c r="AG307" s="169">
        <v>8.5</v>
      </c>
      <c r="AH307" s="169">
        <v>0.09</v>
      </c>
      <c r="AI307" s="169">
        <v>0.62</v>
      </c>
      <c r="AJ307" s="169">
        <v>3.4000000000000002E-2</v>
      </c>
      <c r="AK307" s="169">
        <v>11</v>
      </c>
      <c r="AL307" s="169">
        <v>0.39</v>
      </c>
      <c r="AM307" s="169">
        <v>7.0000000000000007E-2</v>
      </c>
      <c r="AN307" s="168"/>
      <c r="AO307" s="168"/>
      <c r="AP307" s="168"/>
      <c r="AQ307" s="168"/>
      <c r="AR307" s="168"/>
    </row>
    <row r="308" spans="1:44" ht="15.75">
      <c r="A308" s="159">
        <v>200807</v>
      </c>
      <c r="B308" s="157">
        <v>2008</v>
      </c>
      <c r="C308" s="158">
        <v>7</v>
      </c>
      <c r="D308" s="156" t="s">
        <v>2</v>
      </c>
      <c r="E308" s="159">
        <v>176</v>
      </c>
      <c r="F308" s="159">
        <v>7020</v>
      </c>
      <c r="G308" s="159" t="s">
        <v>1080</v>
      </c>
      <c r="H308" s="159" t="s">
        <v>1081</v>
      </c>
      <c r="I308" s="159" t="s">
        <v>76</v>
      </c>
      <c r="J308" s="159" t="s">
        <v>1266</v>
      </c>
      <c r="K308" s="161">
        <v>101</v>
      </c>
      <c r="L308" s="161">
        <v>5.0999999999999996</v>
      </c>
      <c r="M308" s="161">
        <v>8</v>
      </c>
      <c r="N308" s="162">
        <v>0.4</v>
      </c>
      <c r="O308" s="162">
        <v>0.28000000000000003</v>
      </c>
      <c r="P308" s="162">
        <v>0.35</v>
      </c>
      <c r="Q308" s="162">
        <v>0.38</v>
      </c>
      <c r="R308" s="162">
        <v>0.1</v>
      </c>
      <c r="S308" s="162">
        <v>0.06</v>
      </c>
      <c r="T308" s="162">
        <v>0.32</v>
      </c>
      <c r="U308" s="162">
        <v>0.31</v>
      </c>
      <c r="V308" s="162">
        <v>1.1200000000000001</v>
      </c>
      <c r="W308" s="164"/>
      <c r="X308" s="167"/>
      <c r="Y308" s="167"/>
      <c r="Z308" s="165"/>
      <c r="AA308" s="168"/>
      <c r="AB308" s="168"/>
      <c r="AC308" s="168"/>
      <c r="AD308" s="168"/>
      <c r="AE308" s="168"/>
      <c r="AF308" s="168"/>
      <c r="AG308" s="168"/>
      <c r="AH308" s="168"/>
      <c r="AI308" s="168"/>
      <c r="AJ308" s="168"/>
      <c r="AK308" s="168"/>
      <c r="AL308" s="168"/>
      <c r="AM308" s="168"/>
      <c r="AN308" s="168"/>
      <c r="AO308" s="168"/>
      <c r="AP308" s="168"/>
      <c r="AQ308" s="168"/>
      <c r="AR308" s="169" t="s">
        <v>1083</v>
      </c>
    </row>
    <row r="309" spans="1:44" ht="15.75">
      <c r="A309" s="159">
        <v>200808</v>
      </c>
      <c r="B309" s="157">
        <v>2008</v>
      </c>
      <c r="C309" s="158">
        <v>8</v>
      </c>
      <c r="D309" s="156" t="s">
        <v>2</v>
      </c>
      <c r="E309" s="159">
        <v>176</v>
      </c>
      <c r="F309" s="159">
        <v>7020</v>
      </c>
      <c r="G309" s="159" t="s">
        <v>1080</v>
      </c>
      <c r="H309" s="159" t="s">
        <v>1081</v>
      </c>
      <c r="I309" s="159" t="s">
        <v>76</v>
      </c>
      <c r="J309" s="159" t="s">
        <v>1266</v>
      </c>
      <c r="K309" s="161">
        <v>121</v>
      </c>
      <c r="L309" s="161">
        <v>5.2</v>
      </c>
      <c r="M309" s="161">
        <v>6</v>
      </c>
      <c r="N309" s="162">
        <v>0.31</v>
      </c>
      <c r="O309" s="162">
        <v>0.22</v>
      </c>
      <c r="P309" s="162">
        <v>0.18</v>
      </c>
      <c r="Q309" s="162">
        <v>0.23</v>
      </c>
      <c r="R309" s="162">
        <v>0.08</v>
      </c>
      <c r="S309" s="162">
        <v>0.04</v>
      </c>
      <c r="T309" s="162">
        <v>0.28000000000000003</v>
      </c>
      <c r="U309" s="162">
        <v>0.2</v>
      </c>
      <c r="V309" s="162">
        <v>0.82</v>
      </c>
      <c r="W309" s="164">
        <v>1.4</v>
      </c>
      <c r="X309" s="167">
        <v>0.43</v>
      </c>
      <c r="Y309" s="167">
        <v>0.65</v>
      </c>
      <c r="Z309" s="166">
        <v>0.2</v>
      </c>
      <c r="AA309" s="168"/>
      <c r="AB309" s="168"/>
      <c r="AC309" s="168"/>
      <c r="AD309" s="168"/>
      <c r="AE309" s="168"/>
      <c r="AF309" s="168"/>
      <c r="AG309" s="168"/>
      <c r="AH309" s="168"/>
      <c r="AI309" s="168"/>
      <c r="AJ309" s="168"/>
      <c r="AK309" s="168"/>
      <c r="AL309" s="168"/>
      <c r="AM309" s="168"/>
      <c r="AN309" s="168"/>
      <c r="AO309" s="168"/>
      <c r="AP309" s="168"/>
      <c r="AQ309" s="168"/>
      <c r="AR309" s="168"/>
    </row>
    <row r="310" spans="1:44" ht="15.75">
      <c r="A310" s="159">
        <v>200809</v>
      </c>
      <c r="B310" s="157">
        <v>2008</v>
      </c>
      <c r="C310" s="158">
        <v>9</v>
      </c>
      <c r="D310" s="156" t="s">
        <v>2</v>
      </c>
      <c r="E310" s="159">
        <v>176</v>
      </c>
      <c r="F310" s="159">
        <v>7020</v>
      </c>
      <c r="G310" s="159" t="s">
        <v>1080</v>
      </c>
      <c r="H310" s="159" t="s">
        <v>1081</v>
      </c>
      <c r="I310" s="159" t="s">
        <v>76</v>
      </c>
      <c r="J310" s="159" t="s">
        <v>1266</v>
      </c>
      <c r="K310" s="161">
        <v>41</v>
      </c>
      <c r="L310" s="161">
        <v>4.5999999999999996</v>
      </c>
      <c r="M310" s="161">
        <v>28</v>
      </c>
      <c r="N310" s="162">
        <v>0.65</v>
      </c>
      <c r="O310" s="162">
        <v>0.56999999999999995</v>
      </c>
      <c r="P310" s="162">
        <v>0.41</v>
      </c>
      <c r="Q310" s="162">
        <v>0.37</v>
      </c>
      <c r="R310" s="162">
        <v>0.16</v>
      </c>
      <c r="S310" s="162">
        <v>7.0000000000000007E-2</v>
      </c>
      <c r="T310" s="162">
        <v>0.47</v>
      </c>
      <c r="U310" s="162">
        <v>0.04</v>
      </c>
      <c r="V310" s="162">
        <v>2.0299999999999998</v>
      </c>
      <c r="W310" s="164">
        <v>1.4</v>
      </c>
      <c r="X310" s="167">
        <v>0.55000000000000004</v>
      </c>
      <c r="Y310" s="167">
        <v>1.1200000000000001</v>
      </c>
      <c r="Z310" s="166">
        <v>0.19</v>
      </c>
      <c r="AA310" s="168"/>
      <c r="AB310" s="169">
        <v>34</v>
      </c>
      <c r="AC310" s="169">
        <v>16</v>
      </c>
      <c r="AD310" s="169">
        <v>0.93</v>
      </c>
      <c r="AE310" s="169">
        <v>2.5000000000000001E-2</v>
      </c>
      <c r="AF310" s="169">
        <v>0.88</v>
      </c>
      <c r="AG310" s="169">
        <v>5.9</v>
      </c>
      <c r="AH310" s="169">
        <v>0.08</v>
      </c>
      <c r="AI310" s="169">
        <v>0.3</v>
      </c>
      <c r="AJ310" s="169">
        <v>2.3E-2</v>
      </c>
      <c r="AK310" s="169">
        <v>5.9</v>
      </c>
      <c r="AL310" s="169">
        <v>0.32</v>
      </c>
      <c r="AM310" s="169">
        <v>0.09</v>
      </c>
      <c r="AN310" s="168"/>
      <c r="AO310" s="168"/>
      <c r="AP310" s="168"/>
      <c r="AQ310" s="168"/>
      <c r="AR310" s="168"/>
    </row>
    <row r="311" spans="1:44" ht="15.75">
      <c r="A311" s="159">
        <v>200810</v>
      </c>
      <c r="B311" s="157">
        <v>2008</v>
      </c>
      <c r="C311" s="158">
        <v>10</v>
      </c>
      <c r="D311" s="156" t="s">
        <v>2</v>
      </c>
      <c r="E311" s="159">
        <v>176</v>
      </c>
      <c r="F311" s="159">
        <v>7020</v>
      </c>
      <c r="G311" s="159" t="s">
        <v>1080</v>
      </c>
      <c r="H311" s="159" t="s">
        <v>1081</v>
      </c>
      <c r="I311" s="159" t="s">
        <v>76</v>
      </c>
      <c r="J311" s="159" t="s">
        <v>1266</v>
      </c>
      <c r="K311" s="161">
        <v>116</v>
      </c>
      <c r="L311" s="161">
        <v>4.8</v>
      </c>
      <c r="M311" s="161">
        <v>16</v>
      </c>
      <c r="N311" s="162">
        <v>1.1200000000000001</v>
      </c>
      <c r="O311" s="162">
        <v>0.28000000000000003</v>
      </c>
      <c r="P311" s="162">
        <v>0.21</v>
      </c>
      <c r="Q311" s="162">
        <v>0.19</v>
      </c>
      <c r="R311" s="162">
        <v>0.21</v>
      </c>
      <c r="S311" s="162">
        <v>0.08</v>
      </c>
      <c r="T311" s="162">
        <v>0.78</v>
      </c>
      <c r="U311" s="162">
        <v>0.04</v>
      </c>
      <c r="V311" s="162">
        <v>1.42</v>
      </c>
      <c r="W311" s="164">
        <v>1</v>
      </c>
      <c r="X311" s="167">
        <v>0.24</v>
      </c>
      <c r="Y311" s="167">
        <v>0.51</v>
      </c>
      <c r="Z311" s="166">
        <v>0.05</v>
      </c>
      <c r="AA311" s="168"/>
      <c r="AB311" s="169">
        <v>35</v>
      </c>
      <c r="AC311" s="169">
        <v>17</v>
      </c>
      <c r="AD311" s="169">
        <v>0.56999999999999995</v>
      </c>
      <c r="AE311" s="169">
        <v>0.03</v>
      </c>
      <c r="AF311" s="169">
        <v>0.81</v>
      </c>
      <c r="AG311" s="169">
        <v>3.3</v>
      </c>
      <c r="AH311" s="169">
        <v>7.0000000000000007E-2</v>
      </c>
      <c r="AI311" s="169">
        <v>0.39</v>
      </c>
      <c r="AJ311" s="169">
        <v>3.5000000000000003E-2</v>
      </c>
      <c r="AK311" s="169">
        <v>1</v>
      </c>
      <c r="AL311" s="169">
        <v>0.28000000000000003</v>
      </c>
      <c r="AM311" s="169">
        <v>0.08</v>
      </c>
      <c r="AN311" s="168"/>
      <c r="AO311" s="168"/>
      <c r="AP311" s="168"/>
      <c r="AQ311" s="168"/>
      <c r="AR311" s="168"/>
    </row>
    <row r="312" spans="1:44" ht="15.75">
      <c r="A312" s="159">
        <v>200811</v>
      </c>
      <c r="B312" s="157">
        <v>2008</v>
      </c>
      <c r="C312" s="158">
        <v>11</v>
      </c>
      <c r="D312" s="156" t="s">
        <v>2</v>
      </c>
      <c r="E312" s="159">
        <v>176</v>
      </c>
      <c r="F312" s="159">
        <v>7020</v>
      </c>
      <c r="G312" s="159" t="s">
        <v>1080</v>
      </c>
      <c r="H312" s="159" t="s">
        <v>1081</v>
      </c>
      <c r="I312" s="159" t="s">
        <v>76</v>
      </c>
      <c r="J312" s="159" t="s">
        <v>1266</v>
      </c>
      <c r="K312" s="161">
        <v>76</v>
      </c>
      <c r="L312" s="161">
        <v>4.7</v>
      </c>
      <c r="M312" s="161">
        <v>18</v>
      </c>
      <c r="N312" s="162">
        <v>1.33</v>
      </c>
      <c r="O312" s="162">
        <v>0.47</v>
      </c>
      <c r="P312" s="162">
        <v>0.36</v>
      </c>
      <c r="Q312" s="162">
        <v>0.37</v>
      </c>
      <c r="R312" s="162">
        <v>0.24</v>
      </c>
      <c r="S312" s="162">
        <v>0.11</v>
      </c>
      <c r="T312" s="162">
        <v>0.93</v>
      </c>
      <c r="U312" s="162">
        <v>0.09</v>
      </c>
      <c r="V312" s="162">
        <v>1.95</v>
      </c>
      <c r="W312" s="164">
        <v>1.8</v>
      </c>
      <c r="X312" s="167">
        <v>0.48</v>
      </c>
      <c r="Y312" s="167">
        <v>0.95</v>
      </c>
      <c r="Z312" s="166">
        <v>0.11</v>
      </c>
      <c r="AA312" s="168"/>
      <c r="AB312" s="169">
        <v>19</v>
      </c>
      <c r="AC312" s="169">
        <v>11</v>
      </c>
      <c r="AD312" s="169">
        <v>2.6</v>
      </c>
      <c r="AE312" s="169">
        <v>3.2000000000000001E-2</v>
      </c>
      <c r="AF312" s="169">
        <v>2.2000000000000002</v>
      </c>
      <c r="AG312" s="169">
        <v>7.9</v>
      </c>
      <c r="AH312" s="169">
        <v>7.0000000000000007E-2</v>
      </c>
      <c r="AI312" s="169">
        <v>0.8</v>
      </c>
      <c r="AJ312" s="169">
        <v>2.7E-2</v>
      </c>
      <c r="AK312" s="169">
        <v>1.3</v>
      </c>
      <c r="AL312" s="169">
        <v>0.36</v>
      </c>
      <c r="AM312" s="169">
        <v>0.1</v>
      </c>
      <c r="AN312" s="168"/>
      <c r="AO312" s="168"/>
      <c r="AP312" s="168"/>
      <c r="AQ312" s="168"/>
      <c r="AR312" s="168"/>
    </row>
    <row r="313" spans="1:44" ht="15.75">
      <c r="A313" s="159">
        <v>200812</v>
      </c>
      <c r="B313" s="157">
        <v>2008</v>
      </c>
      <c r="C313" s="158">
        <v>12</v>
      </c>
      <c r="D313" s="156" t="s">
        <v>2</v>
      </c>
      <c r="E313" s="159">
        <v>176</v>
      </c>
      <c r="F313" s="159">
        <v>7020</v>
      </c>
      <c r="G313" s="159" t="s">
        <v>1080</v>
      </c>
      <c r="H313" s="159" t="s">
        <v>1081</v>
      </c>
      <c r="I313" s="159" t="s">
        <v>76</v>
      </c>
      <c r="J313" s="159" t="s">
        <v>1266</v>
      </c>
      <c r="K313" s="161">
        <v>89</v>
      </c>
      <c r="L313" s="161">
        <v>4.5</v>
      </c>
      <c r="M313" s="161">
        <v>34</v>
      </c>
      <c r="N313" s="162">
        <v>2.3199999999999998</v>
      </c>
      <c r="O313" s="162">
        <v>0.53</v>
      </c>
      <c r="P313" s="162">
        <v>0.42</v>
      </c>
      <c r="Q313" s="162">
        <v>0.31</v>
      </c>
      <c r="R313" s="162">
        <v>0.18</v>
      </c>
      <c r="S313" s="162">
        <v>0.16</v>
      </c>
      <c r="T313" s="162">
        <v>1.36</v>
      </c>
      <c r="U313" s="162">
        <v>0.04</v>
      </c>
      <c r="V313" s="162">
        <v>2.92</v>
      </c>
      <c r="W313" s="164">
        <v>2.2999999999999998</v>
      </c>
      <c r="X313" s="167">
        <v>0.46</v>
      </c>
      <c r="Y313" s="167">
        <v>0.98</v>
      </c>
      <c r="Z313" s="166">
        <v>0.15</v>
      </c>
      <c r="AA313" s="168"/>
      <c r="AB313" s="168"/>
      <c r="AC313" s="168"/>
      <c r="AD313" s="168"/>
      <c r="AE313" s="168"/>
      <c r="AF313" s="168"/>
      <c r="AG313" s="168"/>
      <c r="AH313" s="168"/>
      <c r="AI313" s="168"/>
      <c r="AJ313" s="168"/>
      <c r="AK313" s="168"/>
      <c r="AL313" s="168"/>
      <c r="AM313" s="168"/>
      <c r="AN313" s="168"/>
      <c r="AO313" s="168"/>
      <c r="AP313" s="168"/>
      <c r="AQ313" s="168"/>
      <c r="AR313" s="168"/>
    </row>
    <row r="314" spans="1:44" ht="15.75">
      <c r="A314" s="159">
        <v>200901</v>
      </c>
      <c r="B314" s="157">
        <v>2009</v>
      </c>
      <c r="C314" s="158">
        <v>1</v>
      </c>
      <c r="D314" s="159" t="s">
        <v>2</v>
      </c>
      <c r="E314" s="159">
        <v>176</v>
      </c>
      <c r="F314" s="159">
        <v>7020</v>
      </c>
      <c r="G314" s="159" t="s">
        <v>1080</v>
      </c>
      <c r="H314" s="159" t="s">
        <v>1081</v>
      </c>
      <c r="I314" s="159" t="s">
        <v>76</v>
      </c>
      <c r="J314" s="159" t="s">
        <v>1266</v>
      </c>
      <c r="K314" s="161">
        <v>25</v>
      </c>
      <c r="L314" s="161">
        <v>4.4000000000000004</v>
      </c>
      <c r="M314" s="161">
        <v>39</v>
      </c>
      <c r="N314" s="162">
        <v>1.39</v>
      </c>
      <c r="O314" s="162">
        <v>1.21</v>
      </c>
      <c r="P314" s="162">
        <v>0.73</v>
      </c>
      <c r="Q314" s="162">
        <v>0.8</v>
      </c>
      <c r="R314" s="162">
        <v>0.3</v>
      </c>
      <c r="S314" s="162">
        <v>0.14000000000000001</v>
      </c>
      <c r="T314" s="162">
        <v>1.03</v>
      </c>
      <c r="U314" s="162">
        <v>0.67</v>
      </c>
      <c r="V314" s="162">
        <v>3.77</v>
      </c>
      <c r="W314" s="164">
        <v>2.7</v>
      </c>
      <c r="X314" s="167">
        <v>1.18</v>
      </c>
      <c r="Y314" s="167">
        <v>2.39</v>
      </c>
      <c r="Z314" s="166">
        <v>0.38</v>
      </c>
      <c r="AA314" s="168"/>
      <c r="AB314" s="168"/>
      <c r="AC314" s="168"/>
      <c r="AD314" s="169">
        <v>12</v>
      </c>
      <c r="AE314" s="169">
        <v>0.14199999999999999</v>
      </c>
      <c r="AF314" s="169">
        <v>5.5</v>
      </c>
      <c r="AG314" s="169">
        <v>33</v>
      </c>
      <c r="AH314" s="169">
        <v>0.34</v>
      </c>
      <c r="AI314" s="169">
        <v>5.4</v>
      </c>
      <c r="AJ314" s="169">
        <v>0.14099999999999999</v>
      </c>
      <c r="AK314" s="168"/>
      <c r="AL314" s="169">
        <v>0.7</v>
      </c>
      <c r="AM314" s="169">
        <v>0.33</v>
      </c>
      <c r="AN314" s="168"/>
      <c r="AO314" s="168"/>
      <c r="AP314" s="168"/>
      <c r="AQ314" s="168"/>
      <c r="AR314" s="168"/>
    </row>
    <row r="315" spans="1:44" ht="15.75">
      <c r="A315" s="159">
        <v>200902</v>
      </c>
      <c r="B315" s="157">
        <v>2009</v>
      </c>
      <c r="C315" s="158">
        <v>2</v>
      </c>
      <c r="D315" s="159" t="s">
        <v>2</v>
      </c>
      <c r="E315" s="159">
        <v>176</v>
      </c>
      <c r="F315" s="159">
        <v>7020</v>
      </c>
      <c r="G315" s="159" t="s">
        <v>1080</v>
      </c>
      <c r="H315" s="159" t="s">
        <v>1081</v>
      </c>
      <c r="I315" s="159" t="s">
        <v>76</v>
      </c>
      <c r="J315" s="159" t="s">
        <v>1266</v>
      </c>
      <c r="K315" s="161">
        <v>57</v>
      </c>
      <c r="L315" s="161">
        <v>4.3</v>
      </c>
      <c r="M315" s="161">
        <v>49</v>
      </c>
      <c r="N315" s="162">
        <v>1.02</v>
      </c>
      <c r="O315" s="162">
        <v>0.55000000000000004</v>
      </c>
      <c r="P315" s="162">
        <v>0.33</v>
      </c>
      <c r="Q315" s="162">
        <v>0.33</v>
      </c>
      <c r="R315" s="162">
        <v>0.13</v>
      </c>
      <c r="S315" s="162">
        <v>7.0000000000000007E-2</v>
      </c>
      <c r="T315" s="162">
        <v>0.57999999999999996</v>
      </c>
      <c r="U315" s="162">
        <v>0.09</v>
      </c>
      <c r="V315" s="162">
        <v>2.16</v>
      </c>
      <c r="W315" s="164">
        <v>1.4</v>
      </c>
      <c r="X315" s="167">
        <v>0.48</v>
      </c>
      <c r="Y315" s="167">
        <v>1.03</v>
      </c>
      <c r="Z315" s="166">
        <v>0.16</v>
      </c>
      <c r="AA315" s="168"/>
      <c r="AB315" s="168"/>
      <c r="AC315" s="168"/>
      <c r="AD315" s="169">
        <v>15</v>
      </c>
      <c r="AE315" s="169">
        <v>4.3999999999999997E-2</v>
      </c>
      <c r="AF315" s="169">
        <v>2.2999999999999998</v>
      </c>
      <c r="AG315" s="169">
        <v>18</v>
      </c>
      <c r="AH315" s="169">
        <v>0.59</v>
      </c>
      <c r="AI315" s="169">
        <v>3.9</v>
      </c>
      <c r="AJ315" s="169">
        <v>9.7000000000000003E-2</v>
      </c>
      <c r="AK315" s="168"/>
      <c r="AL315" s="169">
        <v>0.37</v>
      </c>
      <c r="AM315" s="169">
        <v>0.17</v>
      </c>
      <c r="AN315" s="168"/>
      <c r="AO315" s="168"/>
      <c r="AP315" s="168"/>
      <c r="AQ315" s="168"/>
      <c r="AR315" s="168"/>
    </row>
    <row r="316" spans="1:44" ht="15.75">
      <c r="A316" s="159">
        <v>200903</v>
      </c>
      <c r="B316" s="157">
        <v>2009</v>
      </c>
      <c r="C316" s="158">
        <v>3</v>
      </c>
      <c r="D316" s="159" t="s">
        <v>2</v>
      </c>
      <c r="E316" s="159">
        <v>176</v>
      </c>
      <c r="F316" s="159">
        <v>7020</v>
      </c>
      <c r="G316" s="159" t="s">
        <v>1080</v>
      </c>
      <c r="H316" s="159" t="s">
        <v>1081</v>
      </c>
      <c r="I316" s="159" t="s">
        <v>76</v>
      </c>
      <c r="J316" s="159" t="s">
        <v>1266</v>
      </c>
      <c r="K316" s="161">
        <v>49</v>
      </c>
      <c r="L316" s="161">
        <v>4.5999999999999996</v>
      </c>
      <c r="M316" s="161">
        <v>23</v>
      </c>
      <c r="N316" s="162">
        <v>0.74</v>
      </c>
      <c r="O316" s="162">
        <v>0.5</v>
      </c>
      <c r="P316" s="162">
        <v>0.42</v>
      </c>
      <c r="Q316" s="162">
        <v>0.43</v>
      </c>
      <c r="R316" s="162">
        <v>0.1</v>
      </c>
      <c r="S316" s="162">
        <v>0.05</v>
      </c>
      <c r="T316" s="162">
        <v>0.54</v>
      </c>
      <c r="U316" s="162">
        <v>0.1</v>
      </c>
      <c r="V316" s="162">
        <v>2</v>
      </c>
      <c r="W316" s="164">
        <v>1.6</v>
      </c>
      <c r="X316" s="167">
        <v>0.52</v>
      </c>
      <c r="Y316" s="167">
        <v>1.02</v>
      </c>
      <c r="Z316" s="166">
        <v>0.09</v>
      </c>
      <c r="AA316" s="168"/>
      <c r="AB316" s="168"/>
      <c r="AC316" s="168"/>
      <c r="AD316" s="169">
        <v>3.3</v>
      </c>
      <c r="AE316" s="169">
        <v>4.4999999999999998E-2</v>
      </c>
      <c r="AF316" s="169">
        <v>1.2</v>
      </c>
      <c r="AG316" s="169">
        <v>11</v>
      </c>
      <c r="AH316" s="169">
        <v>0.24</v>
      </c>
      <c r="AI316" s="169">
        <v>0.67</v>
      </c>
      <c r="AJ316" s="169">
        <v>3.1E-2</v>
      </c>
      <c r="AK316" s="168"/>
      <c r="AL316" s="169">
        <v>0.5</v>
      </c>
      <c r="AM316" s="169">
        <v>0.15</v>
      </c>
      <c r="AN316" s="168"/>
    </row>
    <row r="317" spans="1:44" ht="15.75">
      <c r="A317" s="159">
        <v>200904</v>
      </c>
      <c r="B317" s="157">
        <v>2009</v>
      </c>
      <c r="C317" s="158">
        <v>4</v>
      </c>
      <c r="D317" s="159" t="s">
        <v>2</v>
      </c>
      <c r="E317" s="159">
        <v>176</v>
      </c>
      <c r="F317" s="159">
        <v>7020</v>
      </c>
      <c r="G317" s="159" t="s">
        <v>1080</v>
      </c>
      <c r="H317" s="159" t="s">
        <v>1081</v>
      </c>
      <c r="I317" s="159" t="s">
        <v>76</v>
      </c>
      <c r="J317" s="159" t="s">
        <v>1266</v>
      </c>
      <c r="K317" s="161">
        <v>10</v>
      </c>
      <c r="L317" s="161">
        <v>5.6</v>
      </c>
      <c r="M317" s="161">
        <v>3</v>
      </c>
      <c r="N317" s="162">
        <v>0.6</v>
      </c>
      <c r="O317" s="162">
        <v>0.97</v>
      </c>
      <c r="P317" s="162">
        <v>0.56000000000000005</v>
      </c>
      <c r="Q317" s="162">
        <v>1</v>
      </c>
      <c r="R317" s="162">
        <v>0.45</v>
      </c>
      <c r="S317" s="162">
        <v>0.15</v>
      </c>
      <c r="T317" s="162">
        <v>0.67</v>
      </c>
      <c r="U317" s="162">
        <v>0.33</v>
      </c>
      <c r="V317" s="162">
        <v>2.06</v>
      </c>
      <c r="W317" s="164">
        <v>2.8</v>
      </c>
      <c r="X317" s="167">
        <v>1.46</v>
      </c>
      <c r="Y317" s="167">
        <v>2.4300000000000002</v>
      </c>
      <c r="Z317" s="166">
        <v>0.45</v>
      </c>
      <c r="AA317" s="168"/>
      <c r="AB317" s="168"/>
      <c r="AC317" s="168"/>
      <c r="AD317" s="168"/>
      <c r="AE317" s="168"/>
      <c r="AF317" s="168"/>
      <c r="AG317" s="168"/>
      <c r="AH317" s="168"/>
      <c r="AI317" s="168"/>
      <c r="AJ317" s="168"/>
      <c r="AK317" s="168"/>
      <c r="AL317" s="168"/>
      <c r="AM317" s="168"/>
      <c r="AN317" s="168"/>
    </row>
    <row r="318" spans="1:44" ht="15.75">
      <c r="A318" s="159">
        <v>200905</v>
      </c>
      <c r="B318" s="157">
        <v>2009</v>
      </c>
      <c r="C318" s="158">
        <v>5</v>
      </c>
      <c r="D318" s="159" t="s">
        <v>2</v>
      </c>
      <c r="E318" s="159">
        <v>176</v>
      </c>
      <c r="F318" s="159">
        <v>7020</v>
      </c>
      <c r="G318" s="159" t="s">
        <v>1080</v>
      </c>
      <c r="H318" s="159" t="s">
        <v>1081</v>
      </c>
      <c r="I318" s="159" t="s">
        <v>76</v>
      </c>
      <c r="J318" s="159" t="s">
        <v>1266</v>
      </c>
      <c r="K318" s="161">
        <v>67</v>
      </c>
      <c r="L318" s="161">
        <v>5.4</v>
      </c>
      <c r="M318" s="161">
        <v>4</v>
      </c>
      <c r="N318" s="162">
        <v>0.55000000000000004</v>
      </c>
      <c r="O318" s="162">
        <v>0.26</v>
      </c>
      <c r="P318" s="162">
        <v>0.25</v>
      </c>
      <c r="Q318" s="162">
        <v>0.34</v>
      </c>
      <c r="R318" s="162">
        <v>0.1</v>
      </c>
      <c r="S318" s="162">
        <v>0.05</v>
      </c>
      <c r="T318" s="162">
        <v>0.44</v>
      </c>
      <c r="U318" s="162">
        <v>0.28999999999999998</v>
      </c>
      <c r="V318" s="162">
        <v>0.92</v>
      </c>
      <c r="W318" s="164">
        <v>1.5</v>
      </c>
      <c r="X318" s="167">
        <v>0.41</v>
      </c>
      <c r="Y318" s="167">
        <v>0.67</v>
      </c>
      <c r="Z318" s="166">
        <v>0.08</v>
      </c>
      <c r="AA318" s="168"/>
      <c r="AB318" s="168"/>
      <c r="AC318" s="168"/>
      <c r="AD318" s="168"/>
      <c r="AE318" s="168"/>
      <c r="AF318" s="168"/>
      <c r="AG318" s="168"/>
      <c r="AH318" s="168"/>
      <c r="AI318" s="168"/>
      <c r="AJ318" s="168"/>
      <c r="AK318" s="168"/>
      <c r="AL318" s="168"/>
      <c r="AM318" s="168"/>
      <c r="AN318" s="168"/>
    </row>
    <row r="319" spans="1:44" ht="15.75">
      <c r="A319" s="159">
        <v>200906</v>
      </c>
      <c r="B319" s="157">
        <v>2009</v>
      </c>
      <c r="C319" s="158">
        <v>6</v>
      </c>
      <c r="D319" s="159" t="s">
        <v>2</v>
      </c>
      <c r="E319" s="159">
        <v>176</v>
      </c>
      <c r="F319" s="159">
        <v>7020</v>
      </c>
      <c r="G319" s="159" t="s">
        <v>1080</v>
      </c>
      <c r="H319" s="159" t="s">
        <v>1081</v>
      </c>
      <c r="I319" s="159" t="s">
        <v>76</v>
      </c>
      <c r="J319" s="159" t="s">
        <v>1266</v>
      </c>
      <c r="K319" s="161">
        <v>62</v>
      </c>
      <c r="L319" s="161">
        <v>4.9000000000000004</v>
      </c>
      <c r="M319" s="161">
        <v>14</v>
      </c>
      <c r="N319" s="162">
        <v>0.22</v>
      </c>
      <c r="O319" s="162">
        <v>0.28999999999999998</v>
      </c>
      <c r="P319" s="162">
        <v>0.26</v>
      </c>
      <c r="Q319" s="162">
        <v>0.24</v>
      </c>
      <c r="R319" s="162">
        <v>0.12</v>
      </c>
      <c r="S319" s="162">
        <v>0.05</v>
      </c>
      <c r="T319" s="162">
        <v>0.23</v>
      </c>
      <c r="U319" s="162">
        <v>0.1</v>
      </c>
      <c r="V319" s="162">
        <v>1.1100000000000001</v>
      </c>
      <c r="W319" s="164">
        <v>1.4</v>
      </c>
      <c r="X319" s="167">
        <v>0.34</v>
      </c>
      <c r="Y319" s="167">
        <v>0.63</v>
      </c>
      <c r="Z319" s="166">
        <v>0.1</v>
      </c>
      <c r="AA319" s="168"/>
      <c r="AB319" s="168"/>
      <c r="AC319" s="168"/>
      <c r="AD319" s="168"/>
      <c r="AE319" s="168"/>
      <c r="AF319" s="168"/>
      <c r="AG319" s="168"/>
      <c r="AH319" s="168"/>
      <c r="AI319" s="168"/>
      <c r="AJ319" s="168"/>
      <c r="AK319" s="168"/>
      <c r="AL319" s="168"/>
      <c r="AM319" s="168"/>
      <c r="AN319" s="168"/>
    </row>
    <row r="320" spans="1:44" ht="15.75">
      <c r="A320" s="159">
        <v>200907</v>
      </c>
      <c r="B320" s="157">
        <v>2009</v>
      </c>
      <c r="C320" s="158">
        <v>7</v>
      </c>
      <c r="D320" s="159" t="s">
        <v>2</v>
      </c>
      <c r="E320" s="159">
        <v>176</v>
      </c>
      <c r="F320" s="159">
        <v>7020</v>
      </c>
      <c r="G320" s="159" t="s">
        <v>1080</v>
      </c>
      <c r="H320" s="159" t="s">
        <v>1081</v>
      </c>
      <c r="I320" s="159" t="s">
        <v>76</v>
      </c>
      <c r="J320" s="159" t="s">
        <v>1266</v>
      </c>
      <c r="K320" s="161">
        <v>96</v>
      </c>
      <c r="L320" s="161">
        <v>5</v>
      </c>
      <c r="M320" s="161">
        <v>10</v>
      </c>
      <c r="N320" s="162">
        <v>0.56000000000000005</v>
      </c>
      <c r="O320" s="162">
        <v>0.28999999999999998</v>
      </c>
      <c r="P320" s="162">
        <v>0.31</v>
      </c>
      <c r="Q320" s="162">
        <v>0.28999999999999998</v>
      </c>
      <c r="R320" s="162">
        <v>0.16</v>
      </c>
      <c r="S320" s="162">
        <v>0.05</v>
      </c>
      <c r="T320" s="162">
        <v>0.41</v>
      </c>
      <c r="U320" s="162">
        <v>0.1</v>
      </c>
      <c r="V320" s="162">
        <v>1.17</v>
      </c>
      <c r="W320" s="164">
        <v>2</v>
      </c>
      <c r="X320" s="167">
        <v>0.46</v>
      </c>
      <c r="Y320" s="167">
        <v>0.75</v>
      </c>
      <c r="Z320" s="166">
        <v>0.16</v>
      </c>
      <c r="AA320" s="168"/>
      <c r="AB320" s="168"/>
      <c r="AC320" s="168"/>
      <c r="AD320" s="168"/>
      <c r="AE320" s="168"/>
      <c r="AF320" s="168"/>
      <c r="AG320" s="168"/>
      <c r="AH320" s="168"/>
      <c r="AI320" s="168"/>
      <c r="AJ320" s="168"/>
      <c r="AK320" s="168"/>
      <c r="AL320" s="168"/>
      <c r="AM320" s="168"/>
      <c r="AN320" s="168"/>
    </row>
    <row r="321" spans="1:43" ht="15.75">
      <c r="A321" s="159">
        <v>200908</v>
      </c>
      <c r="B321" s="157">
        <v>2009</v>
      </c>
      <c r="C321" s="158">
        <v>8</v>
      </c>
      <c r="D321" s="159" t="s">
        <v>2</v>
      </c>
      <c r="E321" s="159">
        <v>176</v>
      </c>
      <c r="F321" s="159">
        <v>7020</v>
      </c>
      <c r="G321" s="159" t="s">
        <v>1080</v>
      </c>
      <c r="H321" s="159" t="s">
        <v>1081</v>
      </c>
      <c r="I321" s="159" t="s">
        <v>76</v>
      </c>
      <c r="J321" s="159" t="s">
        <v>1266</v>
      </c>
      <c r="K321" s="161">
        <v>57</v>
      </c>
      <c r="L321" s="161">
        <v>5.7</v>
      </c>
      <c r="M321" s="161">
        <v>2</v>
      </c>
      <c r="N321" s="162">
        <v>1.1299999999999999</v>
      </c>
      <c r="O321" s="162">
        <v>0.27</v>
      </c>
      <c r="P321" s="162">
        <v>0.32</v>
      </c>
      <c r="Q321" s="162">
        <v>0.3</v>
      </c>
      <c r="R321" s="162">
        <v>0.28999999999999998</v>
      </c>
      <c r="S321" s="162">
        <v>0.14000000000000001</v>
      </c>
      <c r="T321" s="162">
        <v>0.73</v>
      </c>
      <c r="U321" s="162">
        <v>0.28999999999999998</v>
      </c>
      <c r="V321" s="162">
        <v>1.23</v>
      </c>
      <c r="W321" s="164">
        <v>2.2000000000000002</v>
      </c>
      <c r="X321" s="167">
        <v>0.56000000000000005</v>
      </c>
      <c r="Y321" s="167">
        <v>0.83</v>
      </c>
      <c r="Z321" s="166">
        <v>0.26</v>
      </c>
      <c r="AA321" s="168"/>
      <c r="AB321" s="168"/>
      <c r="AC321" s="168"/>
      <c r="AD321" s="168"/>
      <c r="AE321" s="168"/>
      <c r="AF321" s="168"/>
      <c r="AG321" s="168"/>
      <c r="AH321" s="168"/>
      <c r="AI321" s="168"/>
      <c r="AJ321" s="168"/>
      <c r="AK321" s="168"/>
      <c r="AL321" s="168"/>
      <c r="AM321" s="168"/>
      <c r="AN321" s="168"/>
    </row>
    <row r="322" spans="1:43" ht="15.75">
      <c r="A322" s="159">
        <v>200909</v>
      </c>
      <c r="B322" s="157">
        <v>2009</v>
      </c>
      <c r="C322" s="158">
        <v>9</v>
      </c>
      <c r="D322" s="159" t="s">
        <v>2</v>
      </c>
      <c r="E322" s="159">
        <v>176</v>
      </c>
      <c r="F322" s="159">
        <v>7020</v>
      </c>
      <c r="G322" s="159" t="s">
        <v>1080</v>
      </c>
      <c r="H322" s="159" t="s">
        <v>1081</v>
      </c>
      <c r="I322" s="159" t="s">
        <v>76</v>
      </c>
      <c r="J322" s="159" t="s">
        <v>1266</v>
      </c>
      <c r="K322" s="161">
        <v>54</v>
      </c>
      <c r="L322" s="161">
        <v>5</v>
      </c>
      <c r="M322" s="161">
        <v>9</v>
      </c>
      <c r="N322" s="162">
        <v>1.1499999999999999</v>
      </c>
      <c r="O322" s="162">
        <v>0.28000000000000003</v>
      </c>
      <c r="P322" s="162">
        <v>0.27</v>
      </c>
      <c r="Q322" s="162">
        <v>0.31</v>
      </c>
      <c r="R322" s="162">
        <v>0.17</v>
      </c>
      <c r="S322" s="162">
        <v>0.1</v>
      </c>
      <c r="T322" s="162">
        <v>0.85</v>
      </c>
      <c r="U322" s="162">
        <v>0.28999999999999998</v>
      </c>
      <c r="V322" s="162">
        <v>1.44</v>
      </c>
      <c r="W322" s="164">
        <v>5.7</v>
      </c>
      <c r="X322" s="167">
        <v>0.51</v>
      </c>
      <c r="Y322" s="167">
        <v>0.79</v>
      </c>
      <c r="Z322" s="166">
        <v>0.2</v>
      </c>
      <c r="AA322" s="168"/>
      <c r="AB322" s="169" t="s">
        <v>1129</v>
      </c>
      <c r="AC322" s="169">
        <v>15</v>
      </c>
      <c r="AD322" s="169">
        <v>0.33</v>
      </c>
      <c r="AE322" s="169">
        <v>2.5000000000000001E-2</v>
      </c>
      <c r="AF322" s="169">
        <v>1.7</v>
      </c>
      <c r="AG322" s="169">
        <v>6.8</v>
      </c>
      <c r="AH322" s="169">
        <v>0.08</v>
      </c>
      <c r="AI322" s="169">
        <v>0.48</v>
      </c>
      <c r="AJ322" s="169">
        <v>7.8E-2</v>
      </c>
      <c r="AK322" s="169">
        <v>2.7</v>
      </c>
      <c r="AL322" s="169">
        <v>0.26</v>
      </c>
      <c r="AM322" s="169">
        <v>7.0000000000000007E-2</v>
      </c>
      <c r="AN322" s="169">
        <v>0.2</v>
      </c>
    </row>
    <row r="323" spans="1:43" ht="15.75">
      <c r="A323" s="159">
        <v>200910</v>
      </c>
      <c r="B323" s="157">
        <v>2009</v>
      </c>
      <c r="C323" s="158">
        <v>10</v>
      </c>
      <c r="D323" s="159" t="s">
        <v>2</v>
      </c>
      <c r="E323" s="159">
        <v>176</v>
      </c>
      <c r="F323" s="159">
        <v>7020</v>
      </c>
      <c r="G323" s="159" t="s">
        <v>1080</v>
      </c>
      <c r="H323" s="159" t="s">
        <v>1081</v>
      </c>
      <c r="I323" s="159" t="s">
        <v>76</v>
      </c>
      <c r="J323" s="159" t="s">
        <v>1266</v>
      </c>
      <c r="K323" s="161">
        <v>72</v>
      </c>
      <c r="L323" s="161">
        <v>5.3</v>
      </c>
      <c r="M323" s="161">
        <v>6</v>
      </c>
      <c r="N323" s="162">
        <v>4.59</v>
      </c>
      <c r="O323" s="162">
        <v>0.12</v>
      </c>
      <c r="P323" s="162">
        <v>0.31</v>
      </c>
      <c r="Q323" s="162">
        <v>0.14000000000000001</v>
      </c>
      <c r="R323" s="162">
        <v>0.14000000000000001</v>
      </c>
      <c r="S323" s="162">
        <v>0.28999999999999998</v>
      </c>
      <c r="T323" s="162">
        <v>2.68</v>
      </c>
      <c r="U323" s="162">
        <v>0.28000000000000003</v>
      </c>
      <c r="V323" s="162">
        <v>2.2999999999999998</v>
      </c>
      <c r="W323" s="164">
        <v>2</v>
      </c>
      <c r="X323" s="167">
        <v>0.2</v>
      </c>
      <c r="Y323" s="167">
        <v>0.33</v>
      </c>
      <c r="Z323" s="166">
        <v>0.06</v>
      </c>
      <c r="AA323" s="168"/>
      <c r="AB323" s="168"/>
      <c r="AC323" s="168"/>
      <c r="AD323" s="168"/>
      <c r="AE323" s="168"/>
      <c r="AF323" s="168"/>
      <c r="AG323" s="168"/>
      <c r="AH323" s="168"/>
      <c r="AI323" s="168"/>
      <c r="AJ323" s="168"/>
      <c r="AK323" s="168"/>
      <c r="AL323" s="168"/>
      <c r="AM323" s="168"/>
      <c r="AN323" s="168"/>
    </row>
    <row r="324" spans="1:43" ht="15.75">
      <c r="A324" s="159">
        <v>200911</v>
      </c>
      <c r="B324" s="157">
        <v>2009</v>
      </c>
      <c r="C324" s="158">
        <v>11</v>
      </c>
      <c r="D324" s="159" t="s">
        <v>2</v>
      </c>
      <c r="E324" s="159">
        <v>176</v>
      </c>
      <c r="F324" s="159">
        <v>7020</v>
      </c>
      <c r="G324" s="159" t="s">
        <v>1080</v>
      </c>
      <c r="H324" s="159" t="s">
        <v>1081</v>
      </c>
      <c r="I324" s="159" t="s">
        <v>76</v>
      </c>
      <c r="J324" s="159" t="s">
        <v>1266</v>
      </c>
      <c r="K324" s="161">
        <v>119</v>
      </c>
      <c r="L324" s="161">
        <v>4.7</v>
      </c>
      <c r="M324" s="161">
        <v>21</v>
      </c>
      <c r="N324" s="162">
        <v>1.1499999999999999</v>
      </c>
      <c r="O324" s="162">
        <v>0.48</v>
      </c>
      <c r="P324" s="162">
        <v>0.35</v>
      </c>
      <c r="Q324" s="162">
        <v>0.31</v>
      </c>
      <c r="R324" s="162">
        <v>0.12</v>
      </c>
      <c r="S324" s="162">
        <v>0.1</v>
      </c>
      <c r="T324" s="162">
        <v>0.78</v>
      </c>
      <c r="U324" s="162">
        <v>0.1</v>
      </c>
      <c r="V324" s="162">
        <v>2</v>
      </c>
      <c r="W324" s="164">
        <v>1.3</v>
      </c>
      <c r="X324" s="167">
        <v>0.37</v>
      </c>
      <c r="Y324" s="167">
        <v>0.84</v>
      </c>
      <c r="Z324" s="166">
        <v>0.05</v>
      </c>
      <c r="AA324" s="171">
        <v>2E-3</v>
      </c>
      <c r="AB324" s="169">
        <v>36</v>
      </c>
      <c r="AC324" s="169">
        <v>32</v>
      </c>
      <c r="AD324" s="169">
        <v>3.2</v>
      </c>
      <c r="AE324" s="169">
        <v>3.9E-2</v>
      </c>
      <c r="AF324" s="169">
        <v>1.5</v>
      </c>
      <c r="AG324" s="169">
        <v>9.5</v>
      </c>
      <c r="AH324" s="169">
        <v>0.19</v>
      </c>
      <c r="AI324" s="169">
        <v>0.69</v>
      </c>
      <c r="AJ324" s="169">
        <v>5.0999999999999997E-2</v>
      </c>
      <c r="AK324" s="169">
        <v>3.3</v>
      </c>
      <c r="AL324" s="169">
        <v>0.44</v>
      </c>
      <c r="AM324" s="169">
        <v>0.14000000000000001</v>
      </c>
      <c r="AN324" s="169">
        <v>0.2</v>
      </c>
    </row>
    <row r="325" spans="1:43" ht="15.75">
      <c r="A325" s="159">
        <v>200912</v>
      </c>
      <c r="B325" s="157">
        <v>2009</v>
      </c>
      <c r="C325" s="158">
        <v>12</v>
      </c>
      <c r="D325" s="159" t="s">
        <v>2</v>
      </c>
      <c r="E325" s="159">
        <v>176</v>
      </c>
      <c r="F325" s="159">
        <v>7020</v>
      </c>
      <c r="G325" s="159" t="s">
        <v>1080</v>
      </c>
      <c r="H325" s="159" t="s">
        <v>1081</v>
      </c>
      <c r="I325" s="159" t="s">
        <v>76</v>
      </c>
      <c r="J325" s="159" t="s">
        <v>1266</v>
      </c>
      <c r="K325" s="161">
        <v>67</v>
      </c>
      <c r="L325" s="161">
        <v>4.5</v>
      </c>
      <c r="M325" s="161">
        <v>30</v>
      </c>
      <c r="N325" s="162">
        <v>0.56000000000000005</v>
      </c>
      <c r="O325" s="162">
        <v>0.59</v>
      </c>
      <c r="P325" s="162">
        <v>0.39</v>
      </c>
      <c r="Q325" s="162">
        <v>0.38</v>
      </c>
      <c r="R325" s="162">
        <v>0.16</v>
      </c>
      <c r="S325" s="162">
        <v>0.05</v>
      </c>
      <c r="T325" s="162">
        <v>0.33</v>
      </c>
      <c r="U325" s="162">
        <v>0.1</v>
      </c>
      <c r="V325" s="162">
        <v>2.31</v>
      </c>
      <c r="W325" s="164">
        <v>1.9</v>
      </c>
      <c r="X325" s="167">
        <v>0.56999999999999995</v>
      </c>
      <c r="Y325" s="167">
        <v>1.1599999999999999</v>
      </c>
      <c r="Z325" s="166">
        <v>0.18</v>
      </c>
      <c r="AA325" s="171">
        <v>5.0000000000000001E-3</v>
      </c>
      <c r="AB325" s="168"/>
      <c r="AC325" s="168"/>
      <c r="AD325" s="168"/>
      <c r="AE325" s="168"/>
      <c r="AF325" s="168"/>
      <c r="AG325" s="168"/>
      <c r="AH325" s="168"/>
      <c r="AI325" s="168"/>
      <c r="AJ325" s="168"/>
      <c r="AK325" s="168"/>
      <c r="AL325" s="168"/>
      <c r="AM325" s="168"/>
      <c r="AN325" s="168"/>
    </row>
    <row r="326" spans="1:43" ht="15.75">
      <c r="A326" s="159">
        <v>201001</v>
      </c>
      <c r="B326" s="157">
        <v>2010</v>
      </c>
      <c r="C326" s="158">
        <v>1</v>
      </c>
      <c r="D326" s="159" t="s">
        <v>2</v>
      </c>
      <c r="E326" s="159">
        <v>176</v>
      </c>
      <c r="F326" s="159">
        <v>7020</v>
      </c>
      <c r="G326" s="159" t="s">
        <v>1080</v>
      </c>
      <c r="H326" s="159" t="s">
        <v>1081</v>
      </c>
      <c r="I326" s="159" t="s">
        <v>76</v>
      </c>
      <c r="J326" s="159" t="s">
        <v>1266</v>
      </c>
      <c r="K326" s="161">
        <v>25</v>
      </c>
      <c r="L326" s="161">
        <v>4.4000000000000004</v>
      </c>
      <c r="M326" s="161">
        <v>39</v>
      </c>
      <c r="N326" s="162">
        <v>0.41</v>
      </c>
      <c r="O326" s="162">
        <v>0.59</v>
      </c>
      <c r="P326" s="162">
        <v>0.34</v>
      </c>
      <c r="Q326" s="162">
        <v>0.3</v>
      </c>
      <c r="R326" s="162">
        <v>0.05</v>
      </c>
      <c r="S326" s="162">
        <v>0.03</v>
      </c>
      <c r="T326" s="162">
        <v>0.23</v>
      </c>
      <c r="U326" s="162">
        <v>0.05</v>
      </c>
      <c r="V326" s="162">
        <v>2.42</v>
      </c>
      <c r="W326" s="164">
        <v>1.2</v>
      </c>
      <c r="X326" s="167">
        <v>0.41</v>
      </c>
      <c r="Y326" s="167">
        <v>1</v>
      </c>
      <c r="Z326" s="166">
        <v>0.11</v>
      </c>
      <c r="AA326" s="171">
        <v>2E-3</v>
      </c>
      <c r="AB326" s="168"/>
      <c r="AC326" s="168"/>
      <c r="AD326" s="168"/>
      <c r="AE326" s="168"/>
      <c r="AF326" s="168"/>
      <c r="AG326" s="168"/>
      <c r="AH326" s="168"/>
      <c r="AI326" s="168"/>
      <c r="AJ326" s="168"/>
      <c r="AK326" s="168"/>
      <c r="AL326" s="168"/>
      <c r="AM326" s="168"/>
      <c r="AN326" s="168"/>
    </row>
    <row r="327" spans="1:43" ht="15.75">
      <c r="A327" s="159">
        <v>201002</v>
      </c>
      <c r="B327" s="157">
        <v>2010</v>
      </c>
      <c r="C327" s="158">
        <v>2</v>
      </c>
      <c r="D327" s="159" t="s">
        <v>2</v>
      </c>
      <c r="E327" s="159">
        <v>176</v>
      </c>
      <c r="F327" s="159">
        <v>7020</v>
      </c>
      <c r="G327" s="159" t="s">
        <v>1080</v>
      </c>
      <c r="H327" s="159" t="s">
        <v>1081</v>
      </c>
      <c r="I327" s="159" t="s">
        <v>76</v>
      </c>
      <c r="J327" s="159" t="s">
        <v>1266</v>
      </c>
      <c r="K327" s="161">
        <v>51</v>
      </c>
      <c r="L327" s="161">
        <v>4.4000000000000004</v>
      </c>
      <c r="M327" s="161">
        <v>37</v>
      </c>
      <c r="N327" s="162">
        <v>0.26</v>
      </c>
      <c r="O327" s="162">
        <v>0.57999999999999996</v>
      </c>
      <c r="P327" s="162">
        <v>0.26</v>
      </c>
      <c r="Q327" s="162">
        <v>0.28000000000000003</v>
      </c>
      <c r="R327" s="162">
        <v>0.05</v>
      </c>
      <c r="S327" s="162">
        <v>0.03</v>
      </c>
      <c r="T327" s="162">
        <v>0.14000000000000001</v>
      </c>
      <c r="U327" s="162">
        <v>0.05</v>
      </c>
      <c r="V327" s="162">
        <v>2.21</v>
      </c>
      <c r="W327" s="164">
        <v>1.1000000000000001</v>
      </c>
      <c r="X327" s="167">
        <v>0.36</v>
      </c>
      <c r="Y327" s="167">
        <v>0.94</v>
      </c>
      <c r="Z327" s="166">
        <v>0.08</v>
      </c>
      <c r="AA327" s="171">
        <v>3.0000000000000001E-3</v>
      </c>
      <c r="AB327" s="168"/>
      <c r="AC327" s="168"/>
      <c r="AD327" s="169">
        <v>3.3</v>
      </c>
      <c r="AE327" s="169">
        <v>3.5999999999999997E-2</v>
      </c>
      <c r="AF327" s="169">
        <v>0.5</v>
      </c>
      <c r="AG327" s="169">
        <v>6.1</v>
      </c>
      <c r="AH327" s="169">
        <v>0.09</v>
      </c>
      <c r="AI327" s="169">
        <v>0.43</v>
      </c>
      <c r="AJ327" s="169">
        <v>0.01</v>
      </c>
      <c r="AK327" s="168"/>
      <c r="AL327" s="169">
        <v>0.31</v>
      </c>
      <c r="AM327" s="169">
        <v>0.11</v>
      </c>
      <c r="AN327" s="169">
        <v>0.1</v>
      </c>
    </row>
    <row r="328" spans="1:43" ht="15.75">
      <c r="A328" s="159">
        <v>201003</v>
      </c>
      <c r="B328" s="157">
        <v>2010</v>
      </c>
      <c r="C328" s="158">
        <v>3</v>
      </c>
      <c r="D328" s="159" t="s">
        <v>2</v>
      </c>
      <c r="E328" s="159">
        <v>176</v>
      </c>
      <c r="F328" s="159">
        <v>7020</v>
      </c>
      <c r="G328" s="159" t="s">
        <v>1080</v>
      </c>
      <c r="H328" s="159" t="s">
        <v>1081</v>
      </c>
      <c r="I328" s="159" t="s">
        <v>76</v>
      </c>
      <c r="J328" s="159" t="s">
        <v>1266</v>
      </c>
      <c r="K328" s="161">
        <v>16</v>
      </c>
      <c r="L328" s="161">
        <v>4.5</v>
      </c>
      <c r="M328" s="161">
        <v>34</v>
      </c>
      <c r="N328" s="162">
        <v>2.56</v>
      </c>
      <c r="O328" s="162">
        <v>1.39</v>
      </c>
      <c r="P328" s="162">
        <v>1.01</v>
      </c>
      <c r="Q328" s="162">
        <v>1.49</v>
      </c>
      <c r="R328" s="162">
        <v>0.51</v>
      </c>
      <c r="S328" s="162">
        <v>0.22</v>
      </c>
      <c r="T328" s="162">
        <v>2</v>
      </c>
      <c r="U328" s="162">
        <v>0.43</v>
      </c>
      <c r="V328" s="162">
        <v>4.8099999999999996</v>
      </c>
      <c r="W328" s="164">
        <v>7.9</v>
      </c>
      <c r="X328" s="167">
        <v>2.13</v>
      </c>
      <c r="Y328" s="167">
        <v>3.52</v>
      </c>
      <c r="Z328" s="166">
        <v>0.64</v>
      </c>
      <c r="AA328" s="171">
        <v>1.6E-2</v>
      </c>
      <c r="AB328" s="168"/>
      <c r="AC328" s="168"/>
      <c r="AD328" s="168"/>
      <c r="AE328" s="168"/>
      <c r="AF328" s="168"/>
      <c r="AG328" s="168"/>
      <c r="AH328" s="168"/>
      <c r="AI328" s="168"/>
      <c r="AJ328" s="168"/>
      <c r="AK328" s="168"/>
      <c r="AL328" s="168"/>
      <c r="AM328" s="168"/>
      <c r="AN328" s="168"/>
    </row>
    <row r="329" spans="1:43" ht="15.75">
      <c r="A329" s="159">
        <v>201004</v>
      </c>
      <c r="B329" s="157">
        <v>2010</v>
      </c>
      <c r="C329" s="158">
        <v>4</v>
      </c>
      <c r="D329" s="159" t="s">
        <v>2</v>
      </c>
      <c r="E329" s="159">
        <v>176</v>
      </c>
      <c r="F329" s="159">
        <v>7020</v>
      </c>
      <c r="G329" s="159" t="s">
        <v>1080</v>
      </c>
      <c r="H329" s="159" t="s">
        <v>1081</v>
      </c>
      <c r="I329" s="159" t="s">
        <v>76</v>
      </c>
      <c r="J329" s="159" t="s">
        <v>1266</v>
      </c>
      <c r="K329" s="161">
        <v>31</v>
      </c>
      <c r="L329" s="161">
        <v>6.7</v>
      </c>
      <c r="M329" s="161">
        <v>0</v>
      </c>
      <c r="N329" s="162">
        <v>1.28</v>
      </c>
      <c r="O329" s="162">
        <v>0.74</v>
      </c>
      <c r="P329" s="162">
        <v>0.88</v>
      </c>
      <c r="Q329" s="162">
        <v>2.44</v>
      </c>
      <c r="R329" s="162">
        <v>0.28000000000000003</v>
      </c>
      <c r="S329" s="162">
        <v>0.18</v>
      </c>
      <c r="T329" s="162">
        <v>1.21</v>
      </c>
      <c r="U329" s="162">
        <v>1.1100000000000001</v>
      </c>
      <c r="V329" s="162">
        <v>3.78</v>
      </c>
      <c r="W329" s="164">
        <v>5.9</v>
      </c>
      <c r="X329" s="167">
        <v>4.0199999999999996</v>
      </c>
      <c r="Y329" s="167">
        <v>4.76</v>
      </c>
      <c r="Z329" s="166">
        <v>1.58</v>
      </c>
      <c r="AA329" s="171">
        <v>0.75900000000000001</v>
      </c>
      <c r="AB329" s="168"/>
      <c r="AC329" s="168"/>
      <c r="AD329" s="169">
        <v>1.4</v>
      </c>
      <c r="AE329" s="169">
        <v>5.8000000000000003E-2</v>
      </c>
      <c r="AF329" s="169">
        <v>7.7</v>
      </c>
      <c r="AG329" s="169">
        <v>18</v>
      </c>
      <c r="AH329" s="169">
        <v>0.12</v>
      </c>
      <c r="AI329" s="169">
        <v>0.46</v>
      </c>
      <c r="AJ329" s="169">
        <v>0.04</v>
      </c>
      <c r="AK329" s="168"/>
      <c r="AL329" s="169">
        <v>0.44</v>
      </c>
      <c r="AM329" s="169">
        <v>0.16</v>
      </c>
      <c r="AN329" s="169">
        <v>0.2</v>
      </c>
    </row>
    <row r="330" spans="1:43" ht="15.75">
      <c r="A330" s="159">
        <v>201005</v>
      </c>
      <c r="B330" s="157">
        <v>2010</v>
      </c>
      <c r="C330" s="158">
        <v>5</v>
      </c>
      <c r="D330" s="159" t="s">
        <v>2</v>
      </c>
      <c r="E330" s="159">
        <v>176</v>
      </c>
      <c r="F330" s="159">
        <v>7020</v>
      </c>
      <c r="G330" s="159" t="s">
        <v>1080</v>
      </c>
      <c r="H330" s="159" t="s">
        <v>1081</v>
      </c>
      <c r="I330" s="159" t="s">
        <v>76</v>
      </c>
      <c r="J330" s="159" t="s">
        <v>1266</v>
      </c>
      <c r="K330" s="161">
        <v>71</v>
      </c>
      <c r="L330" s="161">
        <v>5.9</v>
      </c>
      <c r="M330" s="161">
        <v>1</v>
      </c>
      <c r="N330" s="162">
        <v>0.41</v>
      </c>
      <c r="O330" s="162">
        <v>0.3</v>
      </c>
      <c r="P330" s="162">
        <v>0.57999999999999996</v>
      </c>
      <c r="Q330" s="162">
        <v>0.34</v>
      </c>
      <c r="R330" s="162">
        <v>0.57999999999999996</v>
      </c>
      <c r="S330" s="162">
        <v>0.09</v>
      </c>
      <c r="T330" s="162">
        <v>0.43</v>
      </c>
      <c r="U330" s="162">
        <v>0.05</v>
      </c>
      <c r="V330" s="162">
        <v>1.27</v>
      </c>
      <c r="W330" s="164">
        <v>2</v>
      </c>
      <c r="X330" s="167">
        <v>0.56999999999999995</v>
      </c>
      <c r="Y330" s="167">
        <v>0.87</v>
      </c>
      <c r="Z330" s="166">
        <v>0.24</v>
      </c>
      <c r="AA330" s="171">
        <v>1.7999999999999999E-2</v>
      </c>
      <c r="AB330" s="168"/>
      <c r="AC330" s="168"/>
      <c r="AD330" s="168"/>
      <c r="AE330" s="168"/>
      <c r="AF330" s="168"/>
      <c r="AG330" s="168"/>
      <c r="AH330" s="168"/>
      <c r="AI330" s="168"/>
      <c r="AJ330" s="168"/>
      <c r="AK330" s="168"/>
      <c r="AL330" s="168"/>
      <c r="AM330" s="168"/>
      <c r="AN330" s="168"/>
    </row>
    <row r="331" spans="1:43" ht="15.75">
      <c r="A331" s="159">
        <v>201006</v>
      </c>
      <c r="B331" s="157">
        <v>2010</v>
      </c>
      <c r="C331" s="158">
        <v>6</v>
      </c>
      <c r="D331" s="159" t="s">
        <v>2</v>
      </c>
      <c r="E331" s="159">
        <v>176</v>
      </c>
      <c r="F331" s="159">
        <v>7020</v>
      </c>
      <c r="G331" s="159" t="s">
        <v>1080</v>
      </c>
      <c r="H331" s="159" t="s">
        <v>1081</v>
      </c>
      <c r="I331" s="159" t="s">
        <v>76</v>
      </c>
      <c r="J331" s="159" t="s">
        <v>1266</v>
      </c>
      <c r="K331" s="161">
        <v>54</v>
      </c>
      <c r="L331" s="161">
        <v>5</v>
      </c>
      <c r="M331" s="161">
        <v>10</v>
      </c>
      <c r="N331" s="162">
        <v>0.49</v>
      </c>
      <c r="O331" s="162">
        <v>0.45</v>
      </c>
      <c r="P331" s="162">
        <v>0.38</v>
      </c>
      <c r="Q331" s="162">
        <v>0.49</v>
      </c>
      <c r="R331" s="162">
        <v>0.19</v>
      </c>
      <c r="S331" s="162">
        <v>7.0000000000000007E-2</v>
      </c>
      <c r="T331" s="162">
        <v>0.28999999999999998</v>
      </c>
      <c r="U331" s="162">
        <v>0.14000000000000001</v>
      </c>
      <c r="V331" s="162">
        <v>1.42</v>
      </c>
      <c r="W331" s="164">
        <v>2.9</v>
      </c>
      <c r="X331" s="167">
        <v>0.66</v>
      </c>
      <c r="Y331" s="167">
        <v>1.1100000000000001</v>
      </c>
      <c r="Z331" s="166">
        <v>0.17</v>
      </c>
      <c r="AA331" s="171">
        <v>4.0000000000000001E-3</v>
      </c>
      <c r="AB331" s="168"/>
      <c r="AC331" s="168"/>
      <c r="AD331" s="168"/>
      <c r="AE331" s="168"/>
      <c r="AF331" s="168"/>
      <c r="AG331" s="168"/>
      <c r="AH331" s="168"/>
      <c r="AI331" s="168"/>
      <c r="AJ331" s="168"/>
      <c r="AK331" s="168"/>
      <c r="AL331" s="168"/>
      <c r="AM331" s="168"/>
      <c r="AN331" s="168"/>
    </row>
    <row r="332" spans="1:43" ht="15.75">
      <c r="A332" s="159">
        <v>201007</v>
      </c>
      <c r="B332" s="157">
        <v>2010</v>
      </c>
      <c r="C332" s="158">
        <v>7</v>
      </c>
      <c r="D332" s="159" t="s">
        <v>2</v>
      </c>
      <c r="E332" s="159">
        <v>176</v>
      </c>
      <c r="F332" s="159">
        <v>7020</v>
      </c>
      <c r="G332" s="159" t="s">
        <v>1080</v>
      </c>
      <c r="H332" s="159" t="s">
        <v>1081</v>
      </c>
      <c r="I332" s="159" t="s">
        <v>76</v>
      </c>
      <c r="J332" s="159" t="s">
        <v>1266</v>
      </c>
      <c r="K332" s="161">
        <v>108</v>
      </c>
      <c r="L332" s="161">
        <v>5.3</v>
      </c>
      <c r="M332" s="161">
        <v>6</v>
      </c>
      <c r="N332" s="162">
        <v>0.2</v>
      </c>
      <c r="O332" s="162">
        <v>0.23</v>
      </c>
      <c r="P332" s="162">
        <v>0.21</v>
      </c>
      <c r="Q332" s="162">
        <v>0.27</v>
      </c>
      <c r="R332" s="162">
        <v>0.11</v>
      </c>
      <c r="S332" s="162">
        <v>0.03</v>
      </c>
      <c r="T332" s="162">
        <v>0.14000000000000001</v>
      </c>
      <c r="U332" s="162">
        <v>0.05</v>
      </c>
      <c r="V332" s="162">
        <v>0.74</v>
      </c>
      <c r="W332" s="164">
        <v>1</v>
      </c>
      <c r="X332" s="167">
        <v>0.33</v>
      </c>
      <c r="Y332" s="167">
        <v>0.56000000000000005</v>
      </c>
      <c r="Z332" s="166">
        <v>0.06</v>
      </c>
      <c r="AA332" s="171">
        <v>1E-3</v>
      </c>
      <c r="AB332" s="168"/>
      <c r="AC332" s="168"/>
      <c r="AD332" s="168"/>
      <c r="AE332" s="168"/>
      <c r="AF332" s="168"/>
      <c r="AG332" s="168"/>
      <c r="AH332" s="168"/>
      <c r="AI332" s="168"/>
      <c r="AJ332" s="168"/>
      <c r="AK332" s="168"/>
      <c r="AL332" s="168"/>
      <c r="AM332" s="168"/>
      <c r="AN332" s="168"/>
      <c r="AO332" s="168"/>
      <c r="AP332" s="168"/>
      <c r="AQ332" s="168"/>
    </row>
    <row r="333" spans="1:43" ht="15.75">
      <c r="A333" s="159">
        <v>201008</v>
      </c>
      <c r="B333" s="157">
        <v>2010</v>
      </c>
      <c r="C333" s="158">
        <v>8</v>
      </c>
      <c r="D333" s="159" t="s">
        <v>2</v>
      </c>
      <c r="E333" s="159">
        <v>176</v>
      </c>
      <c r="F333" s="159">
        <v>7020</v>
      </c>
      <c r="G333" s="159" t="s">
        <v>1080</v>
      </c>
      <c r="H333" s="159" t="s">
        <v>1081</v>
      </c>
      <c r="I333" s="159" t="s">
        <v>76</v>
      </c>
      <c r="J333" s="159" t="s">
        <v>1266</v>
      </c>
      <c r="K333" s="161">
        <v>108</v>
      </c>
      <c r="L333" s="161">
        <v>5.2</v>
      </c>
      <c r="M333" s="161">
        <v>6</v>
      </c>
      <c r="N333" s="162">
        <v>0.84</v>
      </c>
      <c r="O333" s="162">
        <v>0.2</v>
      </c>
      <c r="P333" s="162">
        <v>0.22</v>
      </c>
      <c r="Q333" s="162">
        <v>0.2</v>
      </c>
      <c r="R333" s="162">
        <v>0.12</v>
      </c>
      <c r="S333" s="162">
        <v>0.08</v>
      </c>
      <c r="T333" s="162">
        <v>0.53</v>
      </c>
      <c r="U333" s="162">
        <v>0.14000000000000001</v>
      </c>
      <c r="V333" s="162">
        <v>0.99</v>
      </c>
      <c r="W333" s="164">
        <v>1.8</v>
      </c>
      <c r="X333" s="167">
        <v>0.32</v>
      </c>
      <c r="Y333" s="167">
        <v>0.52</v>
      </c>
      <c r="Z333" s="166">
        <v>0.12</v>
      </c>
      <c r="AA333" s="171">
        <v>1E-3</v>
      </c>
      <c r="AB333" s="168"/>
      <c r="AC333" s="168"/>
      <c r="AD333" s="169">
        <v>0.28999999999999998</v>
      </c>
      <c r="AE333" s="169">
        <v>1.6E-2</v>
      </c>
      <c r="AF333" s="169">
        <v>9.9</v>
      </c>
      <c r="AG333" s="169">
        <v>11</v>
      </c>
      <c r="AH333" s="169">
        <v>0.06</v>
      </c>
      <c r="AI333" s="169">
        <v>0.22</v>
      </c>
      <c r="AJ333" s="169">
        <v>0.01</v>
      </c>
      <c r="AK333" s="168"/>
      <c r="AL333" s="169">
        <v>0.1</v>
      </c>
      <c r="AM333" s="169">
        <v>0.05</v>
      </c>
      <c r="AN333" s="169">
        <v>0.15</v>
      </c>
      <c r="AO333" s="168"/>
      <c r="AP333" s="168"/>
      <c r="AQ333" s="168"/>
    </row>
    <row r="334" spans="1:43" ht="15.75">
      <c r="A334" s="159">
        <v>201009</v>
      </c>
      <c r="B334" s="157">
        <v>2010</v>
      </c>
      <c r="C334" s="158">
        <v>9</v>
      </c>
      <c r="D334" s="159" t="s">
        <v>2</v>
      </c>
      <c r="E334" s="159">
        <v>176</v>
      </c>
      <c r="F334" s="159">
        <v>7020</v>
      </c>
      <c r="G334" s="159" t="s">
        <v>1080</v>
      </c>
      <c r="H334" s="159" t="s">
        <v>1081</v>
      </c>
      <c r="I334" s="159" t="s">
        <v>76</v>
      </c>
      <c r="J334" s="159" t="s">
        <v>1266</v>
      </c>
      <c r="K334" s="161">
        <v>93</v>
      </c>
      <c r="L334" s="161">
        <v>5.2</v>
      </c>
      <c r="M334" s="161">
        <v>6</v>
      </c>
      <c r="N334" s="162">
        <v>1.1299999999999999</v>
      </c>
      <c r="O334" s="162">
        <v>0.24</v>
      </c>
      <c r="P334" s="162">
        <v>0.2</v>
      </c>
      <c r="Q334" s="162">
        <v>0.22</v>
      </c>
      <c r="R334" s="162">
        <v>0.12</v>
      </c>
      <c r="S334" s="162">
        <v>0.08</v>
      </c>
      <c r="T334" s="162">
        <v>0.69</v>
      </c>
      <c r="U334" s="162">
        <v>0.05</v>
      </c>
      <c r="V334" s="162">
        <v>1.1299999999999999</v>
      </c>
      <c r="W334" s="164">
        <v>1.1000000000000001</v>
      </c>
      <c r="X334" s="167">
        <v>0.27</v>
      </c>
      <c r="Y334" s="167">
        <v>0.51</v>
      </c>
      <c r="Z334" s="166">
        <v>0.05</v>
      </c>
      <c r="AA334" s="171">
        <v>1E-3</v>
      </c>
      <c r="AB334" s="168"/>
      <c r="AC334" s="168"/>
      <c r="AD334" s="168"/>
      <c r="AE334" s="168"/>
      <c r="AF334" s="168"/>
      <c r="AG334" s="168"/>
      <c r="AH334" s="168"/>
      <c r="AI334" s="168"/>
      <c r="AJ334" s="168"/>
      <c r="AK334" s="168"/>
      <c r="AL334" s="168"/>
      <c r="AM334" s="168"/>
      <c r="AN334" s="168"/>
      <c r="AO334" s="168"/>
      <c r="AP334" s="168"/>
      <c r="AQ334" s="168"/>
    </row>
    <row r="335" spans="1:43" ht="15.75">
      <c r="A335" s="159">
        <v>201010</v>
      </c>
      <c r="B335" s="157">
        <v>2010</v>
      </c>
      <c r="C335" s="158">
        <v>10</v>
      </c>
      <c r="D335" s="159" t="s">
        <v>2</v>
      </c>
      <c r="E335" s="159">
        <v>176</v>
      </c>
      <c r="F335" s="159">
        <v>7020</v>
      </c>
      <c r="G335" s="159" t="s">
        <v>1080</v>
      </c>
      <c r="H335" s="159" t="s">
        <v>1081</v>
      </c>
      <c r="I335" s="159" t="s">
        <v>76</v>
      </c>
      <c r="J335" s="159" t="s">
        <v>1266</v>
      </c>
      <c r="K335" s="161">
        <v>85</v>
      </c>
      <c r="L335" s="161">
        <v>4.7</v>
      </c>
      <c r="M335" s="161">
        <v>20</v>
      </c>
      <c r="N335" s="162">
        <v>0.7</v>
      </c>
      <c r="O335" s="162">
        <v>0.44</v>
      </c>
      <c r="P335" s="162">
        <v>0.3</v>
      </c>
      <c r="Q335" s="162">
        <v>0.28000000000000003</v>
      </c>
      <c r="R335" s="162">
        <v>0.05</v>
      </c>
      <c r="S335" s="162">
        <v>0.06</v>
      </c>
      <c r="T335" s="162">
        <v>0.45</v>
      </c>
      <c r="U335" s="162">
        <v>0.05</v>
      </c>
      <c r="V335" s="162">
        <v>1.66</v>
      </c>
      <c r="W335" s="164">
        <v>1</v>
      </c>
      <c r="X335" s="167">
        <v>0.34</v>
      </c>
      <c r="Y335" s="167">
        <v>0.78</v>
      </c>
      <c r="Z335" s="166">
        <v>0.06</v>
      </c>
      <c r="AA335" s="171">
        <v>1E-3</v>
      </c>
      <c r="AB335" s="168"/>
      <c r="AC335" s="168"/>
      <c r="AD335" s="169">
        <v>0.79</v>
      </c>
      <c r="AE335" s="169">
        <v>3.3000000000000002E-2</v>
      </c>
      <c r="AF335" s="169">
        <v>0.68</v>
      </c>
      <c r="AG335" s="169">
        <v>3.9</v>
      </c>
      <c r="AH335" s="169">
        <v>0.05</v>
      </c>
      <c r="AI335" s="169">
        <v>0.14000000000000001</v>
      </c>
      <c r="AJ335" s="169">
        <v>0.01</v>
      </c>
      <c r="AK335" s="168"/>
      <c r="AL335" s="169">
        <v>0.16</v>
      </c>
      <c r="AM335" s="169">
        <v>0.09</v>
      </c>
      <c r="AN335" s="169">
        <v>0.16</v>
      </c>
      <c r="AO335" s="168"/>
      <c r="AP335" s="168"/>
      <c r="AQ335" s="168"/>
    </row>
    <row r="336" spans="1:43" ht="15.75">
      <c r="A336" s="159">
        <v>201011</v>
      </c>
      <c r="B336" s="157">
        <v>2010</v>
      </c>
      <c r="C336" s="158">
        <v>11</v>
      </c>
      <c r="D336" s="159" t="s">
        <v>2</v>
      </c>
      <c r="E336" s="159">
        <v>176</v>
      </c>
      <c r="F336" s="159">
        <v>7020</v>
      </c>
      <c r="G336" s="159" t="s">
        <v>1080</v>
      </c>
      <c r="H336" s="159" t="s">
        <v>1081</v>
      </c>
      <c r="I336" s="159" t="s">
        <v>76</v>
      </c>
      <c r="J336" s="159" t="s">
        <v>1266</v>
      </c>
      <c r="K336" s="161">
        <v>119</v>
      </c>
      <c r="L336" s="161">
        <v>4.9000000000000004</v>
      </c>
      <c r="M336" s="161">
        <v>14</v>
      </c>
      <c r="N336" s="162">
        <v>1.1299999999999999</v>
      </c>
      <c r="O336" s="162">
        <v>0.23</v>
      </c>
      <c r="P336" s="162">
        <v>0.18</v>
      </c>
      <c r="Q336" s="162">
        <v>0.11</v>
      </c>
      <c r="R336" s="162">
        <v>0.11</v>
      </c>
      <c r="S336" s="162">
        <v>0.08</v>
      </c>
      <c r="T336" s="162">
        <v>0.65</v>
      </c>
      <c r="U336" s="162">
        <v>0.05</v>
      </c>
      <c r="V336" s="162">
        <v>1.33</v>
      </c>
      <c r="W336" s="164">
        <v>0.7</v>
      </c>
      <c r="X336" s="167">
        <v>0.1</v>
      </c>
      <c r="Y336" s="167">
        <v>0.33</v>
      </c>
      <c r="Z336" s="166">
        <v>-0.01</v>
      </c>
      <c r="AA336" s="171">
        <v>1E-3</v>
      </c>
      <c r="AB336" s="168"/>
      <c r="AC336" s="168"/>
      <c r="AD336" s="168"/>
      <c r="AE336" s="168"/>
      <c r="AF336" s="168"/>
      <c r="AG336" s="168"/>
      <c r="AH336" s="168"/>
      <c r="AI336" s="168"/>
      <c r="AJ336" s="168"/>
      <c r="AK336" s="168"/>
      <c r="AL336" s="168"/>
      <c r="AM336" s="168"/>
      <c r="AN336" s="168"/>
      <c r="AO336" s="168"/>
      <c r="AP336" s="168"/>
      <c r="AQ336" s="168"/>
    </row>
    <row r="337" spans="1:43" ht="15.75">
      <c r="A337" s="159">
        <v>201012</v>
      </c>
      <c r="B337" s="157">
        <v>2010</v>
      </c>
      <c r="C337" s="158">
        <v>12</v>
      </c>
      <c r="D337" s="159" t="s">
        <v>2</v>
      </c>
      <c r="E337" s="159">
        <v>176</v>
      </c>
      <c r="F337" s="159">
        <v>7020</v>
      </c>
      <c r="G337" s="159" t="s">
        <v>1080</v>
      </c>
      <c r="H337" s="159" t="s">
        <v>1081</v>
      </c>
      <c r="I337" s="159" t="s">
        <v>76</v>
      </c>
      <c r="J337" s="159" t="s">
        <v>1266</v>
      </c>
      <c r="K337" s="161">
        <v>103</v>
      </c>
      <c r="L337" s="161">
        <v>4.5999999999999996</v>
      </c>
      <c r="M337" s="161">
        <v>28</v>
      </c>
      <c r="N337" s="162">
        <v>0.74</v>
      </c>
      <c r="O337" s="162">
        <v>0.5</v>
      </c>
      <c r="P337" s="162">
        <v>0.21</v>
      </c>
      <c r="Q337" s="162">
        <v>0.2</v>
      </c>
      <c r="R337" s="162">
        <v>0.05</v>
      </c>
      <c r="S337" s="162">
        <v>0.03</v>
      </c>
      <c r="T337" s="162">
        <v>0.42</v>
      </c>
      <c r="U337" s="162">
        <v>0.12</v>
      </c>
      <c r="V337" s="162">
        <v>1.84</v>
      </c>
      <c r="W337" s="164">
        <v>1.5</v>
      </c>
      <c r="X337" s="167">
        <v>0.31</v>
      </c>
      <c r="Y337" s="167">
        <v>0.81</v>
      </c>
      <c r="Z337" s="166">
        <v>0.11</v>
      </c>
      <c r="AA337" s="171">
        <v>3.0000000000000001E-3</v>
      </c>
      <c r="AB337" s="168"/>
      <c r="AC337" s="168"/>
      <c r="AD337" s="169">
        <v>7.3</v>
      </c>
      <c r="AE337" s="169">
        <v>3.5999999999999997E-2</v>
      </c>
      <c r="AF337" s="169">
        <v>1.5</v>
      </c>
      <c r="AG337" s="169">
        <v>13</v>
      </c>
      <c r="AH337" s="169">
        <v>0.42</v>
      </c>
      <c r="AI337" s="169">
        <v>1.7</v>
      </c>
      <c r="AJ337" s="169">
        <v>0.04</v>
      </c>
      <c r="AK337" s="168"/>
      <c r="AL337" s="169">
        <v>0.18</v>
      </c>
      <c r="AM337" s="169">
        <v>0.09</v>
      </c>
      <c r="AN337" s="169">
        <v>0.13</v>
      </c>
      <c r="AO337" s="168"/>
      <c r="AP337" s="168"/>
      <c r="AQ337" s="168"/>
    </row>
    <row r="338" spans="1:43" ht="15.75">
      <c r="A338" s="159">
        <v>201101</v>
      </c>
      <c r="B338" s="157">
        <v>2011</v>
      </c>
      <c r="C338" s="158">
        <v>1</v>
      </c>
      <c r="D338" s="159" t="s">
        <v>2</v>
      </c>
      <c r="E338" s="159">
        <v>176</v>
      </c>
      <c r="F338" s="159">
        <v>7020</v>
      </c>
      <c r="G338" s="159" t="s">
        <v>1080</v>
      </c>
      <c r="H338" s="159" t="s">
        <v>1081</v>
      </c>
      <c r="I338" s="159" t="s">
        <v>76</v>
      </c>
      <c r="J338" s="159" t="s">
        <v>1266</v>
      </c>
      <c r="K338" s="161">
        <v>23</v>
      </c>
      <c r="L338" s="161">
        <v>4.5999999999999996</v>
      </c>
      <c r="M338" s="161">
        <v>24</v>
      </c>
      <c r="N338" s="162">
        <v>0.48</v>
      </c>
      <c r="O338" s="162">
        <v>0.42</v>
      </c>
      <c r="P338" s="162">
        <v>0.23</v>
      </c>
      <c r="Q338" s="162">
        <v>0.24</v>
      </c>
      <c r="R338" s="162">
        <v>0.1</v>
      </c>
      <c r="S338" s="162">
        <v>0.05</v>
      </c>
      <c r="T338" s="162">
        <v>0.32</v>
      </c>
      <c r="U338" s="162">
        <v>0.1</v>
      </c>
      <c r="V338" s="162">
        <v>1.64</v>
      </c>
      <c r="W338" s="164">
        <v>1.1000000000000001</v>
      </c>
      <c r="X338" s="167">
        <v>0.3</v>
      </c>
      <c r="Y338" s="167">
        <v>0.73</v>
      </c>
      <c r="Z338" s="166">
        <v>0.06</v>
      </c>
      <c r="AA338" s="171">
        <v>1E-3</v>
      </c>
      <c r="AB338" s="168"/>
      <c r="AC338" s="168"/>
      <c r="AD338" s="169">
        <v>2.4</v>
      </c>
      <c r="AE338" s="169">
        <v>4.2999999999999997E-2</v>
      </c>
      <c r="AF338" s="169">
        <v>0.83</v>
      </c>
      <c r="AG338" s="169">
        <v>6.3</v>
      </c>
      <c r="AH338" s="169">
        <v>7.0000000000000007E-2</v>
      </c>
      <c r="AI338" s="169">
        <v>0.31</v>
      </c>
      <c r="AJ338" s="169">
        <v>1.6E-2</v>
      </c>
      <c r="AK338" s="168"/>
      <c r="AL338" s="169">
        <v>0.26</v>
      </c>
      <c r="AM338" s="169">
        <v>0.09</v>
      </c>
      <c r="AN338" s="169">
        <v>7.0000000000000007E-2</v>
      </c>
      <c r="AO338" s="169">
        <v>0.04</v>
      </c>
      <c r="AP338" s="168"/>
      <c r="AQ338" s="168"/>
    </row>
    <row r="339" spans="1:43" ht="15.75">
      <c r="A339" s="159">
        <v>201102</v>
      </c>
      <c r="B339" s="157">
        <v>2011</v>
      </c>
      <c r="C339" s="158">
        <v>2</v>
      </c>
      <c r="D339" s="159" t="s">
        <v>2</v>
      </c>
      <c r="E339" s="159">
        <v>176</v>
      </c>
      <c r="F339" s="159">
        <v>7020</v>
      </c>
      <c r="G339" s="159" t="s">
        <v>1080</v>
      </c>
      <c r="H339" s="159" t="s">
        <v>1081</v>
      </c>
      <c r="I339" s="159" t="s">
        <v>76</v>
      </c>
      <c r="J339" s="159" t="s">
        <v>1266</v>
      </c>
      <c r="K339" s="161">
        <v>52</v>
      </c>
      <c r="L339" s="161">
        <v>4.7</v>
      </c>
      <c r="M339" s="161">
        <v>21</v>
      </c>
      <c r="N339" s="162">
        <v>2.67</v>
      </c>
      <c r="O339" s="162">
        <v>0.56000000000000005</v>
      </c>
      <c r="P339" s="162">
        <v>0.38</v>
      </c>
      <c r="Q339" s="162">
        <v>0.47</v>
      </c>
      <c r="R339" s="162">
        <v>0.14000000000000001</v>
      </c>
      <c r="S339" s="162">
        <v>0.18</v>
      </c>
      <c r="T339" s="162">
        <v>1.55</v>
      </c>
      <c r="U339" s="162">
        <v>0.12</v>
      </c>
      <c r="V339" s="162">
        <v>2.63</v>
      </c>
      <c r="W339" s="164">
        <v>1.6</v>
      </c>
      <c r="X339" s="167">
        <v>0.56000000000000005</v>
      </c>
      <c r="Y339" s="167">
        <v>1.1200000000000001</v>
      </c>
      <c r="Z339" s="166">
        <v>0.09</v>
      </c>
      <c r="AA339" s="171">
        <v>4.0000000000000001E-3</v>
      </c>
      <c r="AB339" s="169">
        <v>12</v>
      </c>
      <c r="AC339" s="169">
        <v>11</v>
      </c>
      <c r="AD339" s="169">
        <v>8.6</v>
      </c>
      <c r="AE339" s="169">
        <v>2.8000000000000001E-2</v>
      </c>
      <c r="AF339" s="169">
        <v>1.2</v>
      </c>
      <c r="AG339" s="169">
        <v>17</v>
      </c>
      <c r="AH339" s="169">
        <v>0.14000000000000001</v>
      </c>
      <c r="AI339" s="169">
        <v>0.56999999999999995</v>
      </c>
      <c r="AJ339" s="169">
        <v>1.7999999999999999E-2</v>
      </c>
      <c r="AK339" s="169">
        <v>2</v>
      </c>
      <c r="AL339" s="169">
        <v>0.38</v>
      </c>
      <c r="AM339" s="169">
        <v>0.09</v>
      </c>
      <c r="AN339" s="169">
        <v>7.0000000000000007E-2</v>
      </c>
      <c r="AO339" s="169">
        <v>0.05</v>
      </c>
      <c r="AP339" s="169">
        <v>2.9</v>
      </c>
      <c r="AQ339" s="169">
        <v>0.14000000000000001</v>
      </c>
    </row>
    <row r="340" spans="1:43" ht="15.75">
      <c r="A340" s="159">
        <v>201103</v>
      </c>
      <c r="B340" s="157">
        <v>2011</v>
      </c>
      <c r="C340" s="158">
        <v>3</v>
      </c>
      <c r="D340" s="159" t="s">
        <v>2</v>
      </c>
      <c r="E340" s="159">
        <v>176</v>
      </c>
      <c r="F340" s="159">
        <v>7020</v>
      </c>
      <c r="G340" s="159" t="s">
        <v>1080</v>
      </c>
      <c r="H340" s="159" t="s">
        <v>1081</v>
      </c>
      <c r="I340" s="159" t="s">
        <v>76</v>
      </c>
      <c r="J340" s="159" t="s">
        <v>1266</v>
      </c>
      <c r="K340" s="161">
        <v>38</v>
      </c>
      <c r="L340" s="161">
        <v>5.5</v>
      </c>
      <c r="M340" s="161">
        <v>3</v>
      </c>
      <c r="N340" s="162">
        <v>1.74</v>
      </c>
      <c r="O340" s="162">
        <v>0.46</v>
      </c>
      <c r="P340" s="162">
        <v>0.44</v>
      </c>
      <c r="Q340" s="162">
        <v>0.61</v>
      </c>
      <c r="R340" s="162">
        <v>0.24</v>
      </c>
      <c r="S340" s="162">
        <v>0.15</v>
      </c>
      <c r="T340" s="162">
        <v>1.06</v>
      </c>
      <c r="U340" s="162">
        <v>0.19</v>
      </c>
      <c r="V340" s="162">
        <v>1.77</v>
      </c>
      <c r="W340" s="164">
        <v>1.9</v>
      </c>
      <c r="X340" s="167">
        <v>0.82</v>
      </c>
      <c r="Y340" s="167">
        <v>1.27</v>
      </c>
      <c r="Z340" s="166">
        <v>0.2</v>
      </c>
      <c r="AA340" s="171">
        <v>1E-3</v>
      </c>
      <c r="AB340" s="169">
        <v>24</v>
      </c>
      <c r="AC340" s="169">
        <v>22</v>
      </c>
      <c r="AD340" s="169">
        <v>0.67</v>
      </c>
      <c r="AE340" s="169">
        <v>5.5E-2</v>
      </c>
      <c r="AF340" s="169">
        <v>2.7</v>
      </c>
      <c r="AG340" s="169">
        <v>13</v>
      </c>
      <c r="AH340" s="169">
        <v>0.13</v>
      </c>
      <c r="AI340" s="169">
        <v>0.46</v>
      </c>
      <c r="AJ340" s="169">
        <v>3.3000000000000002E-2</v>
      </c>
      <c r="AK340" s="169">
        <v>2.8</v>
      </c>
      <c r="AL340" s="169">
        <v>0.27</v>
      </c>
      <c r="AM340" s="169">
        <v>0.1</v>
      </c>
      <c r="AN340" s="169">
        <v>0.22</v>
      </c>
      <c r="AO340" s="169">
        <v>0.05</v>
      </c>
      <c r="AP340" s="168"/>
      <c r="AQ340" s="168"/>
    </row>
    <row r="341" spans="1:43" ht="15.75">
      <c r="A341" s="159">
        <v>201104</v>
      </c>
      <c r="B341" s="157">
        <v>2011</v>
      </c>
      <c r="C341" s="158">
        <v>4</v>
      </c>
      <c r="D341" s="159" t="s">
        <v>2</v>
      </c>
      <c r="E341" s="159">
        <v>176</v>
      </c>
      <c r="F341" s="159">
        <v>7020</v>
      </c>
      <c r="G341" s="159" t="s">
        <v>1080</v>
      </c>
      <c r="H341" s="159" t="s">
        <v>1081</v>
      </c>
      <c r="I341" s="159" t="s">
        <v>76</v>
      </c>
      <c r="J341" s="159" t="s">
        <v>1266</v>
      </c>
      <c r="K341" s="161">
        <v>21</v>
      </c>
      <c r="L341" s="161">
        <v>6.1</v>
      </c>
      <c r="M341" s="161">
        <v>1</v>
      </c>
      <c r="N341" s="162">
        <v>1.29</v>
      </c>
      <c r="O341" s="162">
        <v>0.99</v>
      </c>
      <c r="P341" s="162">
        <v>0.52</v>
      </c>
      <c r="Q341" s="162">
        <v>1.66</v>
      </c>
      <c r="R341" s="162">
        <v>0.27</v>
      </c>
      <c r="S341" s="162">
        <v>0.1</v>
      </c>
      <c r="T341" s="162">
        <v>0.83</v>
      </c>
      <c r="U341" s="162">
        <v>0.19</v>
      </c>
      <c r="V341" s="162">
        <v>2.42</v>
      </c>
      <c r="W341" s="164">
        <v>2.2000000000000002</v>
      </c>
      <c r="X341" s="167">
        <v>1.72</v>
      </c>
      <c r="Y341" s="167">
        <v>2.71</v>
      </c>
      <c r="Z341" s="166">
        <v>0.06</v>
      </c>
      <c r="AA341" s="171">
        <v>3.0000000000000001E-3</v>
      </c>
      <c r="AB341" s="169">
        <v>180</v>
      </c>
      <c r="AC341" s="169">
        <v>160</v>
      </c>
      <c r="AD341" s="169">
        <v>2</v>
      </c>
      <c r="AE341" s="169">
        <v>5.3999999999999999E-2</v>
      </c>
      <c r="AF341" s="169">
        <v>2.5</v>
      </c>
      <c r="AG341" s="169">
        <v>12</v>
      </c>
      <c r="AH341" s="169">
        <v>0.22</v>
      </c>
      <c r="AI341" s="169">
        <v>0.48</v>
      </c>
      <c r="AJ341" s="169">
        <v>0.08</v>
      </c>
      <c r="AK341" s="169">
        <v>9.8000000000000007</v>
      </c>
      <c r="AL341" s="169">
        <v>0.68</v>
      </c>
      <c r="AM341" s="169">
        <v>0.2</v>
      </c>
      <c r="AN341" s="169">
        <v>0.33</v>
      </c>
      <c r="AO341" s="169">
        <v>0.14000000000000001</v>
      </c>
      <c r="AP341" s="168"/>
      <c r="AQ341" s="168"/>
    </row>
    <row r="342" spans="1:43" ht="15.75">
      <c r="A342" s="159">
        <v>201105</v>
      </c>
      <c r="B342" s="157">
        <v>2011</v>
      </c>
      <c r="C342" s="158">
        <v>5</v>
      </c>
      <c r="D342" s="159" t="s">
        <v>2</v>
      </c>
      <c r="E342" s="159">
        <v>176</v>
      </c>
      <c r="F342" s="159">
        <v>7020</v>
      </c>
      <c r="G342" s="159" t="s">
        <v>1080</v>
      </c>
      <c r="H342" s="159" t="s">
        <v>1081</v>
      </c>
      <c r="I342" s="159" t="s">
        <v>76</v>
      </c>
      <c r="J342" s="159" t="s">
        <v>1266</v>
      </c>
      <c r="K342" s="161">
        <v>54</v>
      </c>
      <c r="L342" s="161">
        <v>5.2</v>
      </c>
      <c r="M342" s="161">
        <v>7</v>
      </c>
      <c r="N342" s="162">
        <v>0.95</v>
      </c>
      <c r="O342" s="162">
        <v>0.59</v>
      </c>
      <c r="P342" s="162">
        <v>0.47</v>
      </c>
      <c r="Q342" s="162">
        <v>0.7</v>
      </c>
      <c r="R342" s="162">
        <v>0.21</v>
      </c>
      <c r="S342" s="162">
        <v>0.09</v>
      </c>
      <c r="T342" s="162">
        <v>0.61</v>
      </c>
      <c r="U342" s="162">
        <v>0.24</v>
      </c>
      <c r="V342" s="162">
        <v>1.73</v>
      </c>
      <c r="W342" s="164">
        <v>2.5</v>
      </c>
      <c r="X342" s="167">
        <v>0.94</v>
      </c>
      <c r="Y342" s="167">
        <v>1.54</v>
      </c>
      <c r="Z342" s="166">
        <v>0.25</v>
      </c>
      <c r="AA342" s="171">
        <v>3.0000000000000001E-3</v>
      </c>
      <c r="AB342" s="169">
        <v>120</v>
      </c>
      <c r="AC342" s="169">
        <v>89</v>
      </c>
      <c r="AD342" s="169">
        <v>1.2</v>
      </c>
      <c r="AE342" s="169">
        <v>3.7999999999999999E-2</v>
      </c>
      <c r="AF342" s="169">
        <v>1.6</v>
      </c>
      <c r="AG342" s="169">
        <v>7.6</v>
      </c>
      <c r="AH342" s="169">
        <v>0.16</v>
      </c>
      <c r="AI342" s="169">
        <v>0.25</v>
      </c>
      <c r="AJ342" s="169">
        <v>0.04</v>
      </c>
      <c r="AK342" s="169">
        <v>8.6999999999999993</v>
      </c>
      <c r="AL342" s="169">
        <v>0.79</v>
      </c>
      <c r="AM342" s="169">
        <v>0.14000000000000001</v>
      </c>
      <c r="AN342" s="169">
        <v>0.18</v>
      </c>
      <c r="AO342" s="169">
        <v>0.11</v>
      </c>
      <c r="AP342" s="169">
        <v>11</v>
      </c>
      <c r="AQ342" s="169">
        <v>0.35</v>
      </c>
    </row>
    <row r="343" spans="1:43" ht="15.75">
      <c r="A343" s="159">
        <v>201106</v>
      </c>
      <c r="B343" s="157">
        <v>2011</v>
      </c>
      <c r="C343" s="158">
        <v>6</v>
      </c>
      <c r="D343" s="159" t="s">
        <v>2</v>
      </c>
      <c r="E343" s="159">
        <v>176</v>
      </c>
      <c r="F343" s="159">
        <v>7020</v>
      </c>
      <c r="G343" s="159" t="s">
        <v>1080</v>
      </c>
      <c r="H343" s="159" t="s">
        <v>1081</v>
      </c>
      <c r="I343" s="159" t="s">
        <v>76</v>
      </c>
      <c r="J343" s="159" t="s">
        <v>1266</v>
      </c>
      <c r="K343" s="161">
        <v>114</v>
      </c>
      <c r="L343" s="161">
        <v>4.7</v>
      </c>
      <c r="M343" s="161">
        <v>20</v>
      </c>
      <c r="N343" s="162">
        <v>0.22</v>
      </c>
      <c r="O343" s="162">
        <v>0.22</v>
      </c>
      <c r="P343" s="162">
        <v>0.27</v>
      </c>
      <c r="Q343" s="162">
        <v>0.22</v>
      </c>
      <c r="R343" s="162">
        <v>0.15</v>
      </c>
      <c r="S343" s="162">
        <v>0.05</v>
      </c>
      <c r="T343" s="162">
        <v>0.14000000000000001</v>
      </c>
      <c r="U343" s="162">
        <v>0.1</v>
      </c>
      <c r="V343" s="162">
        <v>0.92</v>
      </c>
      <c r="W343" s="164">
        <v>1.4</v>
      </c>
      <c r="X343" s="167">
        <v>0.26</v>
      </c>
      <c r="Y343" s="167">
        <v>0.48</v>
      </c>
      <c r="Z343" s="166">
        <v>0.04</v>
      </c>
      <c r="AA343" s="171">
        <v>0</v>
      </c>
      <c r="AB343" s="168"/>
      <c r="AC343" s="168"/>
      <c r="AD343" s="168"/>
      <c r="AE343" s="168"/>
      <c r="AF343" s="168"/>
      <c r="AG343" s="168"/>
      <c r="AH343" s="168"/>
      <c r="AI343" s="168"/>
      <c r="AJ343" s="168"/>
      <c r="AK343" s="168"/>
      <c r="AL343" s="168"/>
      <c r="AM343" s="168"/>
      <c r="AN343" s="168"/>
      <c r="AO343" s="168"/>
      <c r="AP343" s="168"/>
      <c r="AQ343" s="168"/>
    </row>
    <row r="344" spans="1:43" ht="15.75">
      <c r="A344" s="159">
        <v>201107</v>
      </c>
      <c r="B344" s="157">
        <v>2011</v>
      </c>
      <c r="C344" s="158">
        <v>7</v>
      </c>
      <c r="D344" s="159" t="s">
        <v>2</v>
      </c>
      <c r="E344" s="159">
        <v>176</v>
      </c>
      <c r="F344" s="159">
        <v>7020</v>
      </c>
      <c r="G344" s="159" t="s">
        <v>1080</v>
      </c>
      <c r="H344" s="159" t="s">
        <v>1081</v>
      </c>
      <c r="I344" s="159" t="s">
        <v>76</v>
      </c>
      <c r="J344" s="159" t="s">
        <v>1266</v>
      </c>
      <c r="K344" s="161">
        <v>74</v>
      </c>
      <c r="L344" s="161">
        <v>4.8</v>
      </c>
      <c r="M344" s="161">
        <v>14</v>
      </c>
      <c r="N344" s="162">
        <v>0.12</v>
      </c>
      <c r="O344" s="162">
        <v>0.22</v>
      </c>
      <c r="P344" s="162">
        <v>0.26</v>
      </c>
      <c r="Q344" s="162">
        <v>0.08</v>
      </c>
      <c r="R344" s="162">
        <v>0.12</v>
      </c>
      <c r="S344" s="162">
        <v>0.05</v>
      </c>
      <c r="T344" s="162">
        <v>0.12</v>
      </c>
      <c r="U344" s="162">
        <v>0.1</v>
      </c>
      <c r="V344" s="162">
        <v>1.08</v>
      </c>
      <c r="W344" s="164">
        <v>1.6</v>
      </c>
      <c r="X344" s="167">
        <v>0.2</v>
      </c>
      <c r="Y344" s="167">
        <v>0.42</v>
      </c>
      <c r="Z344" s="166">
        <v>0.12</v>
      </c>
      <c r="AA344" s="171">
        <v>3.0000000000000001E-3</v>
      </c>
      <c r="AB344" s="169">
        <v>11</v>
      </c>
      <c r="AC344" s="169">
        <v>9.8000000000000007</v>
      </c>
      <c r="AD344" s="169">
        <v>0.37</v>
      </c>
      <c r="AE344" s="169">
        <v>2.5999999999999999E-2</v>
      </c>
      <c r="AF344" s="169">
        <v>0.89</v>
      </c>
      <c r="AG344" s="169">
        <v>3.6</v>
      </c>
      <c r="AH344" s="169">
        <v>0.05</v>
      </c>
      <c r="AI344" s="169">
        <v>0.22</v>
      </c>
      <c r="AJ344" s="169">
        <v>2.1999999999999999E-2</v>
      </c>
      <c r="AK344" s="169">
        <v>3.6</v>
      </c>
      <c r="AL344" s="169">
        <v>0.12</v>
      </c>
      <c r="AM344" s="169">
        <v>0.08</v>
      </c>
      <c r="AN344" s="169">
        <v>0.05</v>
      </c>
      <c r="AO344" s="169">
        <v>0.03</v>
      </c>
      <c r="AP344" s="168"/>
      <c r="AQ344" s="168"/>
    </row>
    <row r="345" spans="1:43" ht="15.75">
      <c r="A345" s="159">
        <v>201108</v>
      </c>
      <c r="B345" s="157">
        <v>2011</v>
      </c>
      <c r="C345" s="158">
        <v>8</v>
      </c>
      <c r="D345" s="159" t="s">
        <v>2</v>
      </c>
      <c r="E345" s="159">
        <v>176</v>
      </c>
      <c r="F345" s="159">
        <v>7020</v>
      </c>
      <c r="G345" s="159" t="s">
        <v>1080</v>
      </c>
      <c r="H345" s="159" t="s">
        <v>1081</v>
      </c>
      <c r="I345" s="159" t="s">
        <v>76</v>
      </c>
      <c r="J345" s="159" t="s">
        <v>1266</v>
      </c>
      <c r="K345" s="161">
        <v>96</v>
      </c>
      <c r="L345" s="161">
        <v>4.9000000000000004</v>
      </c>
      <c r="M345" s="161">
        <v>13</v>
      </c>
      <c r="N345" s="162">
        <v>0.26</v>
      </c>
      <c r="O345" s="162">
        <v>0.28999999999999998</v>
      </c>
      <c r="P345" s="162">
        <v>0.28999999999999998</v>
      </c>
      <c r="Q345" s="162">
        <v>0.26</v>
      </c>
      <c r="R345" s="162">
        <v>0.1</v>
      </c>
      <c r="S345" s="162">
        <v>0.05</v>
      </c>
      <c r="T345" s="162">
        <v>0.17</v>
      </c>
      <c r="U345" s="162">
        <v>0.1</v>
      </c>
      <c r="V345" s="162">
        <v>1.17</v>
      </c>
      <c r="W345" s="164">
        <v>1.3</v>
      </c>
      <c r="X345" s="167">
        <v>0.33</v>
      </c>
      <c r="Y345" s="167">
        <v>0.63</v>
      </c>
      <c r="Z345" s="166">
        <v>7.0000000000000007E-2</v>
      </c>
      <c r="AA345" s="171">
        <v>2E-3</v>
      </c>
      <c r="AB345" s="169">
        <v>10</v>
      </c>
      <c r="AC345" s="169">
        <v>6.4</v>
      </c>
      <c r="AD345" s="169">
        <v>0.33</v>
      </c>
      <c r="AE345" s="169">
        <v>1.4999999999999999E-2</v>
      </c>
      <c r="AF345" s="169">
        <v>4.8</v>
      </c>
      <c r="AG345" s="169">
        <v>2.8</v>
      </c>
      <c r="AH345" s="169">
        <v>0.05</v>
      </c>
      <c r="AI345" s="169">
        <v>0.15</v>
      </c>
      <c r="AJ345" s="169">
        <v>1.0999999999999999E-2</v>
      </c>
      <c r="AK345" s="169">
        <v>1.3</v>
      </c>
      <c r="AL345" s="169">
        <v>0.13</v>
      </c>
      <c r="AM345" s="169">
        <v>0.1</v>
      </c>
      <c r="AN345" s="169">
        <v>0.09</v>
      </c>
      <c r="AO345" s="169">
        <v>0.02</v>
      </c>
      <c r="AP345" s="169">
        <v>3.8</v>
      </c>
      <c r="AQ345" s="169" t="s">
        <v>1258</v>
      </c>
    </row>
    <row r="346" spans="1:43" ht="15.75">
      <c r="A346" s="159">
        <v>201109</v>
      </c>
      <c r="B346" s="157">
        <v>2011</v>
      </c>
      <c r="C346" s="158">
        <v>9</v>
      </c>
      <c r="D346" s="159" t="s">
        <v>2</v>
      </c>
      <c r="E346" s="159">
        <v>176</v>
      </c>
      <c r="F346" s="159">
        <v>7020</v>
      </c>
      <c r="G346" s="159" t="s">
        <v>1080</v>
      </c>
      <c r="H346" s="159" t="s">
        <v>1081</v>
      </c>
      <c r="I346" s="159" t="s">
        <v>76</v>
      </c>
      <c r="J346" s="159" t="s">
        <v>1266</v>
      </c>
      <c r="K346" s="161">
        <v>114</v>
      </c>
      <c r="L346" s="161">
        <v>5</v>
      </c>
      <c r="M346" s="161">
        <v>10</v>
      </c>
      <c r="N346" s="162">
        <v>1.25</v>
      </c>
      <c r="O346" s="162">
        <v>0.26</v>
      </c>
      <c r="P346" s="162">
        <v>0.24</v>
      </c>
      <c r="Q346" s="162">
        <v>0.21</v>
      </c>
      <c r="R346" s="162">
        <v>0.11</v>
      </c>
      <c r="S346" s="162">
        <v>0.09</v>
      </c>
      <c r="T346" s="162">
        <v>0.75</v>
      </c>
      <c r="U346" s="162">
        <v>0.1</v>
      </c>
      <c r="V346" s="162">
        <v>1.31</v>
      </c>
      <c r="W346" s="164">
        <v>1.3</v>
      </c>
      <c r="X346" s="167">
        <v>0.35</v>
      </c>
      <c r="Y346" s="167">
        <v>0.61</v>
      </c>
      <c r="Z346" s="166">
        <v>0.13</v>
      </c>
      <c r="AA346" s="171">
        <v>1E-3</v>
      </c>
      <c r="AB346" s="169">
        <v>10</v>
      </c>
      <c r="AC346" s="169">
        <v>5.6</v>
      </c>
      <c r="AD346" s="169">
        <v>0.3</v>
      </c>
      <c r="AE346" s="169">
        <v>9.7000000000000003E-2</v>
      </c>
      <c r="AF346" s="169">
        <v>0.32</v>
      </c>
      <c r="AG346" s="169">
        <v>2.2999999999999998</v>
      </c>
      <c r="AH346" s="169">
        <v>0.05</v>
      </c>
      <c r="AI346" s="169">
        <v>0.11</v>
      </c>
      <c r="AJ346" s="169">
        <v>8.0000000000000002E-3</v>
      </c>
      <c r="AK346" s="169">
        <v>1.4</v>
      </c>
      <c r="AL346" s="169">
        <v>0.12</v>
      </c>
      <c r="AM346" s="169">
        <v>0.06</v>
      </c>
      <c r="AN346" s="169">
        <v>0.09</v>
      </c>
      <c r="AO346" s="169">
        <v>0.02</v>
      </c>
      <c r="AP346" s="168"/>
      <c r="AQ346" s="168"/>
    </row>
    <row r="347" spans="1:43" ht="15.75">
      <c r="A347" s="159">
        <v>201110</v>
      </c>
      <c r="B347" s="157">
        <v>2011</v>
      </c>
      <c r="C347" s="158">
        <v>10</v>
      </c>
      <c r="D347" s="159" t="s">
        <v>2</v>
      </c>
      <c r="E347" s="159">
        <v>176</v>
      </c>
      <c r="F347" s="159">
        <v>7020</v>
      </c>
      <c r="G347" s="159" t="s">
        <v>1080</v>
      </c>
      <c r="H347" s="159" t="s">
        <v>1081</v>
      </c>
      <c r="I347" s="159" t="s">
        <v>76</v>
      </c>
      <c r="J347" s="159" t="s">
        <v>1266</v>
      </c>
      <c r="K347" s="161">
        <v>75</v>
      </c>
      <c r="L347" s="161">
        <v>4.9000000000000004</v>
      </c>
      <c r="M347" s="161">
        <v>13</v>
      </c>
      <c r="N347" s="162">
        <v>1.47</v>
      </c>
      <c r="O347" s="162">
        <v>0.28000000000000003</v>
      </c>
      <c r="P347" s="162">
        <v>0.28000000000000003</v>
      </c>
      <c r="Q347" s="162">
        <v>0.26</v>
      </c>
      <c r="R347" s="162">
        <v>0.1</v>
      </c>
      <c r="S347" s="162">
        <v>0.11</v>
      </c>
      <c r="T347" s="162">
        <v>0.83</v>
      </c>
      <c r="U347" s="162">
        <v>0.1</v>
      </c>
      <c r="V347" s="162">
        <v>1.55</v>
      </c>
      <c r="W347" s="164">
        <v>1.2</v>
      </c>
      <c r="X347" s="167">
        <v>0.31</v>
      </c>
      <c r="Y347" s="167">
        <v>0.6</v>
      </c>
      <c r="Z347" s="166">
        <v>0.05</v>
      </c>
      <c r="AA347" s="171">
        <v>1E-3</v>
      </c>
      <c r="AB347" s="169">
        <v>37</v>
      </c>
      <c r="AC347" s="169">
        <v>29</v>
      </c>
      <c r="AD347" s="169">
        <v>1</v>
      </c>
      <c r="AE347" s="169">
        <v>0.14899999999999999</v>
      </c>
      <c r="AF347" s="169">
        <v>1.4</v>
      </c>
      <c r="AG347" s="169">
        <v>3.5</v>
      </c>
      <c r="AH347" s="169">
        <v>0.08</v>
      </c>
      <c r="AI347" s="169">
        <v>0.24</v>
      </c>
      <c r="AJ347" s="169">
        <v>2.1999999999999999E-2</v>
      </c>
      <c r="AK347" s="169">
        <v>2.1</v>
      </c>
      <c r="AL347" s="169">
        <v>0.41</v>
      </c>
      <c r="AM347" s="169">
        <v>0.08</v>
      </c>
      <c r="AN347" s="169">
        <v>0.24</v>
      </c>
      <c r="AO347" s="169">
        <v>0.08</v>
      </c>
      <c r="AP347" s="168"/>
      <c r="AQ347" s="168"/>
    </row>
    <row r="348" spans="1:43" ht="15.75">
      <c r="A348" s="159">
        <v>201111</v>
      </c>
      <c r="B348" s="157">
        <v>2011</v>
      </c>
      <c r="C348" s="158">
        <v>11</v>
      </c>
      <c r="D348" s="159" t="s">
        <v>2</v>
      </c>
      <c r="E348" s="159">
        <v>176</v>
      </c>
      <c r="F348" s="159">
        <v>7020</v>
      </c>
      <c r="G348" s="159" t="s">
        <v>1080</v>
      </c>
      <c r="H348" s="159" t="s">
        <v>1081</v>
      </c>
      <c r="I348" s="159" t="s">
        <v>76</v>
      </c>
      <c r="J348" s="159" t="s">
        <v>1266</v>
      </c>
      <c r="K348" s="161">
        <v>64</v>
      </c>
      <c r="L348" s="161">
        <v>4.4000000000000004</v>
      </c>
      <c r="M348" s="161">
        <v>39</v>
      </c>
      <c r="N348" s="162">
        <v>2.87</v>
      </c>
      <c r="O348" s="162">
        <v>0.82</v>
      </c>
      <c r="P348" s="162">
        <v>0.73</v>
      </c>
      <c r="Q348" s="162">
        <v>0.69</v>
      </c>
      <c r="R348" s="162">
        <v>0.19</v>
      </c>
      <c r="S348" s="162">
        <v>0.22</v>
      </c>
      <c r="T348" s="162">
        <v>1.63</v>
      </c>
      <c r="U348" s="162">
        <v>0.14000000000000001</v>
      </c>
      <c r="V348" s="162">
        <v>3.67</v>
      </c>
      <c r="W348" s="164">
        <v>2.7</v>
      </c>
      <c r="X348" s="167">
        <v>0.9</v>
      </c>
      <c r="Y348" s="167">
        <v>1.72</v>
      </c>
      <c r="Z348" s="166">
        <v>0.21</v>
      </c>
      <c r="AA348" s="171">
        <v>3.0000000000000001E-3</v>
      </c>
      <c r="AB348" s="169">
        <v>35</v>
      </c>
      <c r="AC348" s="169">
        <v>36</v>
      </c>
      <c r="AD348" s="169">
        <v>45</v>
      </c>
      <c r="AE348" s="169">
        <v>9.0999999999999998E-2</v>
      </c>
      <c r="AF348" s="169">
        <v>3.3</v>
      </c>
      <c r="AG348" s="169">
        <v>34</v>
      </c>
      <c r="AH348" s="169">
        <v>1.1000000000000001</v>
      </c>
      <c r="AI348" s="169">
        <v>1.3</v>
      </c>
      <c r="AJ348" s="169">
        <v>5.7000000000000002E-2</v>
      </c>
      <c r="AK348" s="169">
        <v>5</v>
      </c>
      <c r="AL348" s="169">
        <v>0.65</v>
      </c>
      <c r="AM348" s="169">
        <v>0.26</v>
      </c>
      <c r="AN348" s="169">
        <v>0.34</v>
      </c>
      <c r="AO348" s="169">
        <v>0.18</v>
      </c>
      <c r="AP348" s="169">
        <v>3.7</v>
      </c>
      <c r="AQ348" s="169" t="s">
        <v>1258</v>
      </c>
    </row>
    <row r="349" spans="1:43" ht="15.75">
      <c r="A349" s="159">
        <v>201112</v>
      </c>
      <c r="B349" s="157">
        <v>2011</v>
      </c>
      <c r="C349" s="158">
        <v>12</v>
      </c>
      <c r="D349" s="159" t="s">
        <v>2</v>
      </c>
      <c r="E349" s="159">
        <v>176</v>
      </c>
      <c r="F349" s="159">
        <v>7020</v>
      </c>
      <c r="G349" s="159" t="s">
        <v>1080</v>
      </c>
      <c r="H349" s="159" t="s">
        <v>1081</v>
      </c>
      <c r="I349" s="159" t="s">
        <v>76</v>
      </c>
      <c r="J349" s="159" t="s">
        <v>1266</v>
      </c>
      <c r="K349" s="161">
        <v>158</v>
      </c>
      <c r="L349" s="161">
        <v>5.4</v>
      </c>
      <c r="M349" s="161">
        <v>4</v>
      </c>
      <c r="N349" s="162">
        <v>7.54</v>
      </c>
      <c r="O349" s="162">
        <v>0.08</v>
      </c>
      <c r="P349" s="162">
        <v>0.49</v>
      </c>
      <c r="Q349" s="162">
        <v>0.03</v>
      </c>
      <c r="R349" s="162">
        <v>0.38</v>
      </c>
      <c r="S349" s="162">
        <v>0.32</v>
      </c>
      <c r="T349" s="162">
        <v>3.83</v>
      </c>
      <c r="U349" s="162">
        <v>2.59</v>
      </c>
      <c r="V349" s="162">
        <v>3.91</v>
      </c>
      <c r="W349" s="164">
        <v>5.5</v>
      </c>
      <c r="X349" s="167">
        <v>0.23</v>
      </c>
      <c r="Y349" s="167">
        <v>0.3</v>
      </c>
      <c r="Z349" s="166">
        <v>0.2</v>
      </c>
      <c r="AA349" s="171">
        <v>0.157</v>
      </c>
      <c r="AB349" s="169">
        <v>10</v>
      </c>
      <c r="AC349" s="169">
        <v>9.6</v>
      </c>
      <c r="AD349" s="169">
        <v>2.4</v>
      </c>
      <c r="AE349" s="169">
        <v>1.0999999999999999E-2</v>
      </c>
      <c r="AF349" s="169">
        <v>0.52</v>
      </c>
      <c r="AG349" s="169">
        <v>5.5</v>
      </c>
      <c r="AH349" s="169">
        <v>0.1</v>
      </c>
      <c r="AI349" s="169">
        <v>0.15</v>
      </c>
      <c r="AJ349" s="169">
        <v>8.9999999999999993E-3</v>
      </c>
      <c r="AK349" s="169">
        <v>1.2</v>
      </c>
      <c r="AL349" s="169">
        <v>0.17</v>
      </c>
      <c r="AM349" s="169">
        <v>0.05</v>
      </c>
      <c r="AN349" s="168"/>
      <c r="AO349" s="168"/>
      <c r="AP349" s="168"/>
      <c r="AQ349" s="16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323"/>
  <sheetViews>
    <sheetView workbookViewId="0">
      <pane ySplit="1" topLeftCell="A2" activePane="bottomLeft" state="frozen"/>
      <selection pane="bottomLeft"/>
    </sheetView>
  </sheetViews>
  <sheetFormatPr defaultColWidth="9.140625" defaultRowHeight="15"/>
  <cols>
    <col min="1" max="1" width="8.140625" style="152" bestFit="1" customWidth="1"/>
    <col min="2" max="2" width="5.5703125" style="134" bestFit="1" customWidth="1"/>
    <col min="3" max="3" width="7.140625" style="26" bestFit="1" customWidth="1"/>
    <col min="4" max="4" width="9.140625" style="26"/>
    <col min="5" max="5" width="18.5703125" style="26" customWidth="1"/>
    <col min="6" max="6" width="9.140625" style="140"/>
    <col min="7" max="257" width="9.140625" style="134"/>
    <col min="258" max="258" width="15.28515625" style="134" customWidth="1"/>
    <col min="259" max="513" width="9.140625" style="134"/>
    <col min="514" max="514" width="15.28515625" style="134" customWidth="1"/>
    <col min="515" max="769" width="9.140625" style="134"/>
    <col min="770" max="770" width="15.28515625" style="134" customWidth="1"/>
    <col min="771" max="1025" width="9.140625" style="134"/>
    <col min="1026" max="1026" width="15.28515625" style="134" customWidth="1"/>
    <col min="1027" max="1281" width="9.140625" style="134"/>
    <col min="1282" max="1282" width="15.28515625" style="134" customWidth="1"/>
    <col min="1283" max="1537" width="9.140625" style="134"/>
    <col min="1538" max="1538" width="15.28515625" style="134" customWidth="1"/>
    <col min="1539" max="1793" width="9.140625" style="134"/>
    <col min="1794" max="1794" width="15.28515625" style="134" customWidth="1"/>
    <col min="1795" max="2049" width="9.140625" style="134"/>
    <col min="2050" max="2050" width="15.28515625" style="134" customWidth="1"/>
    <col min="2051" max="2305" width="9.140625" style="134"/>
    <col min="2306" max="2306" width="15.28515625" style="134" customWidth="1"/>
    <col min="2307" max="2561" width="9.140625" style="134"/>
    <col min="2562" max="2562" width="15.28515625" style="134" customWidth="1"/>
    <col min="2563" max="2817" width="9.140625" style="134"/>
    <col min="2818" max="2818" width="15.28515625" style="134" customWidth="1"/>
    <col min="2819" max="3073" width="9.140625" style="134"/>
    <col min="3074" max="3074" width="15.28515625" style="134" customWidth="1"/>
    <col min="3075" max="3329" width="9.140625" style="134"/>
    <col min="3330" max="3330" width="15.28515625" style="134" customWidth="1"/>
    <col min="3331" max="3585" width="9.140625" style="134"/>
    <col min="3586" max="3586" width="15.28515625" style="134" customWidth="1"/>
    <col min="3587" max="3841" width="9.140625" style="134"/>
    <col min="3842" max="3842" width="15.28515625" style="134" customWidth="1"/>
    <col min="3843" max="4097" width="9.140625" style="134"/>
    <col min="4098" max="4098" width="15.28515625" style="134" customWidth="1"/>
    <col min="4099" max="4353" width="9.140625" style="134"/>
    <col min="4354" max="4354" width="15.28515625" style="134" customWidth="1"/>
    <col min="4355" max="4609" width="9.140625" style="134"/>
    <col min="4610" max="4610" width="15.28515625" style="134" customWidth="1"/>
    <col min="4611" max="4865" width="9.140625" style="134"/>
    <col min="4866" max="4866" width="15.28515625" style="134" customWidth="1"/>
    <col min="4867" max="5121" width="9.140625" style="134"/>
    <col min="5122" max="5122" width="15.28515625" style="134" customWidth="1"/>
    <col min="5123" max="5377" width="9.140625" style="134"/>
    <col min="5378" max="5378" width="15.28515625" style="134" customWidth="1"/>
    <col min="5379" max="5633" width="9.140625" style="134"/>
    <col min="5634" max="5634" width="15.28515625" style="134" customWidth="1"/>
    <col min="5635" max="5889" width="9.140625" style="134"/>
    <col min="5890" max="5890" width="15.28515625" style="134" customWidth="1"/>
    <col min="5891" max="6145" width="9.140625" style="134"/>
    <col min="6146" max="6146" width="15.28515625" style="134" customWidth="1"/>
    <col min="6147" max="6401" width="9.140625" style="134"/>
    <col min="6402" max="6402" width="15.28515625" style="134" customWidth="1"/>
    <col min="6403" max="6657" width="9.140625" style="134"/>
    <col min="6658" max="6658" width="15.28515625" style="134" customWidth="1"/>
    <col min="6659" max="6913" width="9.140625" style="134"/>
    <col min="6914" max="6914" width="15.28515625" style="134" customWidth="1"/>
    <col min="6915" max="7169" width="9.140625" style="134"/>
    <col min="7170" max="7170" width="15.28515625" style="134" customWidth="1"/>
    <col min="7171" max="7425" width="9.140625" style="134"/>
    <col min="7426" max="7426" width="15.28515625" style="134" customWidth="1"/>
    <col min="7427" max="7681" width="9.140625" style="134"/>
    <col min="7682" max="7682" width="15.28515625" style="134" customWidth="1"/>
    <col min="7683" max="7937" width="9.140625" style="134"/>
    <col min="7938" max="7938" width="15.28515625" style="134" customWidth="1"/>
    <col min="7939" max="8193" width="9.140625" style="134"/>
    <col min="8194" max="8194" width="15.28515625" style="134" customWidth="1"/>
    <col min="8195" max="8449" width="9.140625" style="134"/>
    <col min="8450" max="8450" width="15.28515625" style="134" customWidth="1"/>
    <col min="8451" max="8705" width="9.140625" style="134"/>
    <col min="8706" max="8706" width="15.28515625" style="134" customWidth="1"/>
    <col min="8707" max="8961" width="9.140625" style="134"/>
    <col min="8962" max="8962" width="15.28515625" style="134" customWidth="1"/>
    <col min="8963" max="9217" width="9.140625" style="134"/>
    <col min="9218" max="9218" width="15.28515625" style="134" customWidth="1"/>
    <col min="9219" max="9473" width="9.140625" style="134"/>
    <col min="9474" max="9474" width="15.28515625" style="134" customWidth="1"/>
    <col min="9475" max="9729" width="9.140625" style="134"/>
    <col min="9730" max="9730" width="15.28515625" style="134" customWidth="1"/>
    <col min="9731" max="9985" width="9.140625" style="134"/>
    <col min="9986" max="9986" width="15.28515625" style="134" customWidth="1"/>
    <col min="9987" max="10241" width="9.140625" style="134"/>
    <col min="10242" max="10242" width="15.28515625" style="134" customWidth="1"/>
    <col min="10243" max="10497" width="9.140625" style="134"/>
    <col min="10498" max="10498" width="15.28515625" style="134" customWidth="1"/>
    <col min="10499" max="10753" width="9.140625" style="134"/>
    <col min="10754" max="10754" width="15.28515625" style="134" customWidth="1"/>
    <col min="10755" max="11009" width="9.140625" style="134"/>
    <col min="11010" max="11010" width="15.28515625" style="134" customWidth="1"/>
    <col min="11011" max="11265" width="9.140625" style="134"/>
    <col min="11266" max="11266" width="15.28515625" style="134" customWidth="1"/>
    <col min="11267" max="11521" width="9.140625" style="134"/>
    <col min="11522" max="11522" width="15.28515625" style="134" customWidth="1"/>
    <col min="11523" max="11777" width="9.140625" style="134"/>
    <col min="11778" max="11778" width="15.28515625" style="134" customWidth="1"/>
    <col min="11779" max="12033" width="9.140625" style="134"/>
    <col min="12034" max="12034" width="15.28515625" style="134" customWidth="1"/>
    <col min="12035" max="12289" width="9.140625" style="134"/>
    <col min="12290" max="12290" width="15.28515625" style="134" customWidth="1"/>
    <col min="12291" max="12545" width="9.140625" style="134"/>
    <col min="12546" max="12546" width="15.28515625" style="134" customWidth="1"/>
    <col min="12547" max="12801" width="9.140625" style="134"/>
    <col min="12802" max="12802" width="15.28515625" style="134" customWidth="1"/>
    <col min="12803" max="13057" width="9.140625" style="134"/>
    <col min="13058" max="13058" width="15.28515625" style="134" customWidth="1"/>
    <col min="13059" max="13313" width="9.140625" style="134"/>
    <col min="13314" max="13314" width="15.28515625" style="134" customWidth="1"/>
    <col min="13315" max="13569" width="9.140625" style="134"/>
    <col min="13570" max="13570" width="15.28515625" style="134" customWidth="1"/>
    <col min="13571" max="13825" width="9.140625" style="134"/>
    <col min="13826" max="13826" width="15.28515625" style="134" customWidth="1"/>
    <col min="13827" max="14081" width="9.140625" style="134"/>
    <col min="14082" max="14082" width="15.28515625" style="134" customWidth="1"/>
    <col min="14083" max="14337" width="9.140625" style="134"/>
    <col min="14338" max="14338" width="15.28515625" style="134" customWidth="1"/>
    <col min="14339" max="14593" width="9.140625" style="134"/>
    <col min="14594" max="14594" width="15.28515625" style="134" customWidth="1"/>
    <col min="14595" max="14849" width="9.140625" style="134"/>
    <col min="14850" max="14850" width="15.28515625" style="134" customWidth="1"/>
    <col min="14851" max="15105" width="9.140625" style="134"/>
    <col min="15106" max="15106" width="15.28515625" style="134" customWidth="1"/>
    <col min="15107" max="15361" width="9.140625" style="134"/>
    <col min="15362" max="15362" width="15.28515625" style="134" customWidth="1"/>
    <col min="15363" max="15617" width="9.140625" style="134"/>
    <col min="15618" max="15618" width="15.28515625" style="134" customWidth="1"/>
    <col min="15619" max="15873" width="9.140625" style="134"/>
    <col min="15874" max="15874" width="15.28515625" style="134" customWidth="1"/>
    <col min="15875" max="16129" width="9.140625" style="134"/>
    <col min="16130" max="16130" width="15.28515625" style="134" customWidth="1"/>
    <col min="16131" max="16384" width="9.140625" style="134"/>
  </cols>
  <sheetData>
    <row r="1" spans="1:39" s="116" customFormat="1" ht="26.25" thickBot="1">
      <c r="A1" s="71" t="s">
        <v>71</v>
      </c>
      <c r="B1" s="71" t="s">
        <v>12</v>
      </c>
      <c r="C1" s="71" t="s">
        <v>72</v>
      </c>
      <c r="D1" s="71" t="s">
        <v>14</v>
      </c>
      <c r="E1" s="71" t="s">
        <v>9</v>
      </c>
      <c r="F1" s="73" t="s">
        <v>18</v>
      </c>
      <c r="G1" s="74" t="s">
        <v>19</v>
      </c>
      <c r="H1" s="75" t="s">
        <v>20</v>
      </c>
      <c r="I1" s="76" t="s">
        <v>21</v>
      </c>
      <c r="J1" s="76" t="s">
        <v>22</v>
      </c>
      <c r="K1" s="76" t="s">
        <v>23</v>
      </c>
      <c r="L1" s="76" t="s">
        <v>24</v>
      </c>
      <c r="M1" s="76" t="s">
        <v>25</v>
      </c>
      <c r="N1" s="76" t="s">
        <v>26</v>
      </c>
      <c r="O1" s="76" t="s">
        <v>27</v>
      </c>
      <c r="P1" s="76" t="s">
        <v>28</v>
      </c>
      <c r="Q1" s="76" t="s">
        <v>29</v>
      </c>
      <c r="R1" s="76" t="s">
        <v>30</v>
      </c>
      <c r="S1" s="76" t="s">
        <v>1233</v>
      </c>
      <c r="T1" s="76" t="s">
        <v>1234</v>
      </c>
      <c r="U1" s="76" t="s">
        <v>1235</v>
      </c>
      <c r="V1" s="76" t="s">
        <v>1236</v>
      </c>
      <c r="W1" s="76" t="s">
        <v>1237</v>
      </c>
      <c r="X1" s="76" t="s">
        <v>1238</v>
      </c>
      <c r="Y1" s="76" t="s">
        <v>1239</v>
      </c>
      <c r="Z1" s="76" t="s">
        <v>1240</v>
      </c>
      <c r="AA1" s="76" t="s">
        <v>1241</v>
      </c>
      <c r="AB1" s="76" t="s">
        <v>1242</v>
      </c>
      <c r="AC1" s="76" t="s">
        <v>1243</v>
      </c>
      <c r="AD1" s="76" t="s">
        <v>1244</v>
      </c>
      <c r="AE1" s="76" t="s">
        <v>1245</v>
      </c>
      <c r="AF1" s="76" t="s">
        <v>1246</v>
      </c>
      <c r="AG1" s="76" t="s">
        <v>1247</v>
      </c>
      <c r="AH1" s="76" t="s">
        <v>1248</v>
      </c>
      <c r="AI1" s="76" t="s">
        <v>1249</v>
      </c>
      <c r="AJ1" s="76" t="s">
        <v>1250</v>
      </c>
      <c r="AK1" s="76" t="s">
        <v>1251</v>
      </c>
      <c r="AL1" s="76" t="s">
        <v>1252</v>
      </c>
      <c r="AM1" s="76" t="s">
        <v>32</v>
      </c>
    </row>
    <row r="2" spans="1:39" s="141" customFormat="1" ht="15.75">
      <c r="A2" s="173">
        <v>199601</v>
      </c>
      <c r="B2" s="172">
        <v>1996</v>
      </c>
      <c r="C2" s="172">
        <v>1</v>
      </c>
      <c r="D2" s="155" t="s">
        <v>2</v>
      </c>
      <c r="E2" s="173" t="s">
        <v>1111</v>
      </c>
      <c r="F2" s="177">
        <v>10</v>
      </c>
      <c r="G2" s="175">
        <v>3.8</v>
      </c>
      <c r="H2" s="174">
        <v>145</v>
      </c>
      <c r="I2" s="176">
        <v>3.45</v>
      </c>
      <c r="J2" s="176">
        <v>0.96</v>
      </c>
      <c r="K2" s="176">
        <v>10.81</v>
      </c>
      <c r="L2" s="176">
        <v>0.63</v>
      </c>
      <c r="M2" s="176">
        <v>4.5</v>
      </c>
      <c r="N2" s="176">
        <v>1.8</v>
      </c>
      <c r="O2" s="176">
        <v>2.8</v>
      </c>
      <c r="P2" s="176">
        <v>6.6</v>
      </c>
      <c r="Q2" s="176">
        <v>15.17</v>
      </c>
      <c r="R2" s="179"/>
      <c r="S2" s="182"/>
      <c r="T2" s="180"/>
      <c r="U2" s="180"/>
      <c r="V2" s="184"/>
      <c r="W2" s="184"/>
      <c r="X2" s="184"/>
      <c r="Y2" s="184"/>
      <c r="Z2" s="184"/>
      <c r="AA2" s="184"/>
      <c r="AB2" s="184"/>
      <c r="AC2" s="184"/>
      <c r="AD2" s="184"/>
      <c r="AE2" s="184"/>
      <c r="AF2" s="184"/>
      <c r="AG2" s="184"/>
      <c r="AH2" s="184"/>
      <c r="AI2" s="184"/>
      <c r="AJ2" s="184"/>
      <c r="AK2" s="184"/>
      <c r="AL2" s="184"/>
      <c r="AM2" s="184"/>
    </row>
    <row r="3" spans="1:39" s="141" customFormat="1" ht="15.75">
      <c r="A3" s="173">
        <v>199602</v>
      </c>
      <c r="B3" s="172">
        <v>1996</v>
      </c>
      <c r="C3" s="172">
        <v>2</v>
      </c>
      <c r="D3" s="155" t="s">
        <v>2</v>
      </c>
      <c r="E3" s="173" t="s">
        <v>1111</v>
      </c>
      <c r="F3" s="177">
        <v>11</v>
      </c>
      <c r="G3" s="175">
        <v>4</v>
      </c>
      <c r="H3" s="174">
        <v>91</v>
      </c>
      <c r="I3" s="176">
        <v>2.98</v>
      </c>
      <c r="J3" s="176">
        <v>0.49</v>
      </c>
      <c r="K3" s="176">
        <v>4.6500000000000004</v>
      </c>
      <c r="L3" s="176">
        <v>0.18</v>
      </c>
      <c r="M3" s="176">
        <v>2.2000000000000002</v>
      </c>
      <c r="N3" s="176">
        <v>0.8</v>
      </c>
      <c r="O3" s="176">
        <v>1.9</v>
      </c>
      <c r="P3" s="176">
        <v>3.1</v>
      </c>
      <c r="Q3" s="176">
        <v>7.89</v>
      </c>
      <c r="R3" s="179"/>
      <c r="S3" s="182"/>
      <c r="T3" s="180"/>
      <c r="U3" s="180"/>
      <c r="V3" s="184"/>
      <c r="W3" s="184"/>
      <c r="X3" s="184"/>
      <c r="Y3" s="184"/>
      <c r="Z3" s="184"/>
      <c r="AA3" s="184"/>
      <c r="AB3" s="184"/>
      <c r="AC3" s="184"/>
      <c r="AD3" s="184"/>
      <c r="AE3" s="184"/>
      <c r="AF3" s="184"/>
      <c r="AG3" s="184"/>
      <c r="AH3" s="184"/>
      <c r="AI3" s="184"/>
      <c r="AJ3" s="184"/>
      <c r="AK3" s="184"/>
      <c r="AL3" s="184"/>
      <c r="AM3" s="184"/>
    </row>
    <row r="4" spans="1:39" s="141" customFormat="1" ht="15.75">
      <c r="A4" s="173">
        <v>199603</v>
      </c>
      <c r="B4" s="172">
        <v>1996</v>
      </c>
      <c r="C4" s="172">
        <v>3</v>
      </c>
      <c r="D4" s="155" t="s">
        <v>2</v>
      </c>
      <c r="E4" s="173" t="s">
        <v>1111</v>
      </c>
      <c r="F4" s="177">
        <v>6</v>
      </c>
      <c r="G4" s="175">
        <v>4.3</v>
      </c>
      <c r="H4" s="174">
        <v>52</v>
      </c>
      <c r="I4" s="176">
        <v>1.0900000000000001</v>
      </c>
      <c r="J4" s="176">
        <v>1.24</v>
      </c>
      <c r="K4" s="176">
        <v>1.8</v>
      </c>
      <c r="L4" s="176">
        <v>1.06</v>
      </c>
      <c r="M4" s="176">
        <v>0.66</v>
      </c>
      <c r="N4" s="176">
        <v>0.27</v>
      </c>
      <c r="O4" s="176">
        <v>0.81</v>
      </c>
      <c r="P4" s="176">
        <v>2.2999999999999998</v>
      </c>
      <c r="Q4" s="176">
        <v>4.88</v>
      </c>
      <c r="R4" s="179"/>
      <c r="S4" s="182"/>
      <c r="T4" s="180"/>
      <c r="U4" s="180"/>
      <c r="V4" s="184"/>
      <c r="W4" s="184"/>
      <c r="X4" s="184"/>
      <c r="Y4" s="184"/>
      <c r="Z4" s="184"/>
      <c r="AA4" s="184"/>
      <c r="AB4" s="184"/>
      <c r="AC4" s="184"/>
      <c r="AD4" s="184"/>
      <c r="AE4" s="184"/>
      <c r="AF4" s="184"/>
      <c r="AG4" s="184"/>
      <c r="AH4" s="184"/>
      <c r="AI4" s="184"/>
      <c r="AJ4" s="184"/>
      <c r="AK4" s="184">
        <v>149</v>
      </c>
      <c r="AL4" s="184">
        <v>1.47</v>
      </c>
      <c r="AM4" s="184"/>
    </row>
    <row r="5" spans="1:39" s="141" customFormat="1" ht="15.75">
      <c r="A5" s="173">
        <v>199604</v>
      </c>
      <c r="B5" s="172">
        <v>1996</v>
      </c>
      <c r="C5" s="172">
        <v>4</v>
      </c>
      <c r="D5" s="155" t="s">
        <v>2</v>
      </c>
      <c r="E5" s="173" t="s">
        <v>1111</v>
      </c>
      <c r="F5" s="177">
        <v>7</v>
      </c>
      <c r="G5" s="175">
        <v>4</v>
      </c>
      <c r="H5" s="174">
        <v>93</v>
      </c>
      <c r="I5" s="176">
        <v>4.5</v>
      </c>
      <c r="J5" s="176">
        <v>2.76</v>
      </c>
      <c r="K5" s="176">
        <v>6.12</v>
      </c>
      <c r="L5" s="176">
        <v>1.82</v>
      </c>
      <c r="M5" s="176">
        <v>3.4</v>
      </c>
      <c r="N5" s="176">
        <v>1.2</v>
      </c>
      <c r="O5" s="176">
        <v>1.6</v>
      </c>
      <c r="P5" s="176">
        <v>7.7</v>
      </c>
      <c r="Q5" s="176">
        <v>12.35</v>
      </c>
      <c r="R5" s="179"/>
      <c r="S5" s="182"/>
      <c r="T5" s="180"/>
      <c r="U5" s="180"/>
      <c r="V5" s="184"/>
      <c r="W5" s="184"/>
      <c r="X5" s="184"/>
      <c r="Y5" s="184"/>
      <c r="Z5" s="184"/>
      <c r="AA5" s="184"/>
      <c r="AB5" s="184"/>
      <c r="AC5" s="184"/>
      <c r="AD5" s="184"/>
      <c r="AE5" s="184"/>
      <c r="AF5" s="184"/>
      <c r="AG5" s="184"/>
      <c r="AH5" s="184"/>
      <c r="AI5" s="184"/>
      <c r="AJ5" s="184"/>
      <c r="AK5" s="184">
        <v>126</v>
      </c>
      <c r="AL5" s="184">
        <v>5.16</v>
      </c>
      <c r="AM5" s="184"/>
    </row>
    <row r="6" spans="1:39" s="141" customFormat="1" ht="15.75">
      <c r="A6" s="173">
        <v>199605</v>
      </c>
      <c r="B6" s="172">
        <v>1996</v>
      </c>
      <c r="C6" s="172">
        <v>5</v>
      </c>
      <c r="D6" s="155" t="s">
        <v>2</v>
      </c>
      <c r="E6" s="173" t="s">
        <v>1111</v>
      </c>
      <c r="F6" s="177">
        <v>79</v>
      </c>
      <c r="G6" s="175">
        <v>4.5999999999999996</v>
      </c>
      <c r="H6" s="174">
        <v>27</v>
      </c>
      <c r="I6" s="176">
        <v>2.33</v>
      </c>
      <c r="J6" s="176">
        <v>0.27</v>
      </c>
      <c r="K6" s="176">
        <v>1.95</v>
      </c>
      <c r="L6" s="176">
        <v>0.39</v>
      </c>
      <c r="M6" s="176">
        <v>1</v>
      </c>
      <c r="N6" s="176">
        <v>0.41</v>
      </c>
      <c r="O6" s="176">
        <v>1</v>
      </c>
      <c r="P6" s="176">
        <v>3.5</v>
      </c>
      <c r="Q6" s="176">
        <v>4.09</v>
      </c>
      <c r="R6" s="179"/>
      <c r="S6" s="182"/>
      <c r="T6" s="180"/>
      <c r="U6" s="180"/>
      <c r="V6" s="184"/>
      <c r="W6" s="184"/>
      <c r="X6" s="184"/>
      <c r="Y6" s="184"/>
      <c r="Z6" s="184"/>
      <c r="AA6" s="184"/>
      <c r="AB6" s="184"/>
      <c r="AC6" s="184"/>
      <c r="AD6" s="184"/>
      <c r="AE6" s="184"/>
      <c r="AF6" s="184"/>
      <c r="AG6" s="184"/>
      <c r="AH6" s="184"/>
      <c r="AI6" s="184"/>
      <c r="AJ6" s="184"/>
      <c r="AK6" s="184">
        <v>48</v>
      </c>
      <c r="AL6" s="184">
        <v>0.55000000000000004</v>
      </c>
      <c r="AM6" s="184"/>
    </row>
    <row r="7" spans="1:39" s="141" customFormat="1" ht="15.75">
      <c r="A7" s="173">
        <v>199606</v>
      </c>
      <c r="B7" s="172">
        <v>1996</v>
      </c>
      <c r="C7" s="172">
        <v>6</v>
      </c>
      <c r="D7" s="155" t="s">
        <v>2</v>
      </c>
      <c r="E7" s="173" t="s">
        <v>1111</v>
      </c>
      <c r="F7" s="177">
        <v>54</v>
      </c>
      <c r="G7" s="175">
        <v>4.8</v>
      </c>
      <c r="H7" s="174">
        <v>17</v>
      </c>
      <c r="I7" s="176">
        <v>1.45</v>
      </c>
      <c r="J7" s="176">
        <v>0.03</v>
      </c>
      <c r="K7" s="176">
        <v>0.57999999999999996</v>
      </c>
      <c r="L7" s="176">
        <v>0.01</v>
      </c>
      <c r="M7" s="176">
        <v>0.35</v>
      </c>
      <c r="N7" s="176">
        <v>0.14000000000000001</v>
      </c>
      <c r="O7" s="176">
        <v>0.65</v>
      </c>
      <c r="P7" s="176">
        <v>2.1</v>
      </c>
      <c r="Q7" s="176">
        <v>2.0099999999999998</v>
      </c>
      <c r="R7" s="179"/>
      <c r="S7" s="182"/>
      <c r="T7" s="180"/>
      <c r="U7" s="180"/>
      <c r="V7" s="184"/>
      <c r="W7" s="184"/>
      <c r="X7" s="184"/>
      <c r="Y7" s="184"/>
      <c r="Z7" s="184"/>
      <c r="AA7" s="184"/>
      <c r="AB7" s="184"/>
      <c r="AC7" s="184"/>
      <c r="AD7" s="184"/>
      <c r="AE7" s="184"/>
      <c r="AF7" s="184"/>
      <c r="AG7" s="184"/>
      <c r="AH7" s="184"/>
      <c r="AI7" s="184"/>
      <c r="AJ7" s="184"/>
      <c r="AK7" s="184">
        <v>70</v>
      </c>
      <c r="AL7" s="184">
        <v>0.85</v>
      </c>
      <c r="AM7" s="184"/>
    </row>
    <row r="8" spans="1:39" s="141" customFormat="1" ht="15.75">
      <c r="A8" s="173">
        <v>199607</v>
      </c>
      <c r="B8" s="172">
        <v>1996</v>
      </c>
      <c r="C8" s="172">
        <v>7</v>
      </c>
      <c r="D8" s="155" t="s">
        <v>2</v>
      </c>
      <c r="E8" s="173" t="s">
        <v>1111</v>
      </c>
      <c r="F8" s="177">
        <v>61</v>
      </c>
      <c r="G8" s="175">
        <v>4.8</v>
      </c>
      <c r="H8" s="174">
        <v>15</v>
      </c>
      <c r="I8" s="176">
        <v>1.75</v>
      </c>
      <c r="J8" s="176">
        <v>0</v>
      </c>
      <c r="K8" s="176">
        <v>0.59</v>
      </c>
      <c r="L8" s="176">
        <v>0.01</v>
      </c>
      <c r="M8" s="176">
        <v>0.39</v>
      </c>
      <c r="N8" s="176">
        <v>0.19</v>
      </c>
      <c r="O8" s="176">
        <v>0.81</v>
      </c>
      <c r="P8" s="176">
        <v>2.9</v>
      </c>
      <c r="Q8" s="176">
        <v>2.2999999999999998</v>
      </c>
      <c r="R8" s="179"/>
      <c r="S8" s="182"/>
      <c r="T8" s="180"/>
      <c r="U8" s="180"/>
      <c r="V8" s="184"/>
      <c r="W8" s="184"/>
      <c r="X8" s="184"/>
      <c r="Y8" s="184"/>
      <c r="Z8" s="184"/>
      <c r="AA8" s="184"/>
      <c r="AB8" s="184"/>
      <c r="AC8" s="184"/>
      <c r="AD8" s="184"/>
      <c r="AE8" s="184"/>
      <c r="AF8" s="184"/>
      <c r="AG8" s="184"/>
      <c r="AH8" s="184"/>
      <c r="AI8" s="184"/>
      <c r="AJ8" s="184"/>
      <c r="AK8" s="184">
        <v>65</v>
      </c>
      <c r="AL8" s="184">
        <v>0.42</v>
      </c>
      <c r="AM8" s="184"/>
    </row>
    <row r="9" spans="1:39" s="141" customFormat="1" ht="15.75">
      <c r="A9" s="173">
        <v>199608</v>
      </c>
      <c r="B9" s="172">
        <v>1996</v>
      </c>
      <c r="C9" s="172">
        <v>8</v>
      </c>
      <c r="D9" s="155" t="s">
        <v>2</v>
      </c>
      <c r="E9" s="173" t="s">
        <v>1111</v>
      </c>
      <c r="F9" s="177">
        <v>25</v>
      </c>
      <c r="G9" s="175">
        <v>4.0999999999999996</v>
      </c>
      <c r="H9" s="174">
        <v>81</v>
      </c>
      <c r="I9" s="176">
        <v>2.7</v>
      </c>
      <c r="J9" s="176">
        <v>0</v>
      </c>
      <c r="K9" s="176">
        <v>1.18</v>
      </c>
      <c r="L9" s="176">
        <v>0.01</v>
      </c>
      <c r="M9" s="176">
        <v>0.99</v>
      </c>
      <c r="N9" s="176">
        <v>0.43</v>
      </c>
      <c r="O9" s="176">
        <v>0.74</v>
      </c>
      <c r="P9" s="176">
        <v>7.3</v>
      </c>
      <c r="Q9" s="176">
        <v>6.59</v>
      </c>
      <c r="R9" s="179"/>
      <c r="S9" s="182"/>
      <c r="T9" s="180"/>
      <c r="U9" s="180"/>
      <c r="V9" s="184"/>
      <c r="W9" s="184"/>
      <c r="X9" s="184"/>
      <c r="Y9" s="184"/>
      <c r="Z9" s="184"/>
      <c r="AA9" s="184"/>
      <c r="AB9" s="184"/>
      <c r="AC9" s="184"/>
      <c r="AD9" s="184"/>
      <c r="AE9" s="184"/>
      <c r="AF9" s="184"/>
      <c r="AG9" s="184"/>
      <c r="AH9" s="184"/>
      <c r="AI9" s="184"/>
      <c r="AJ9" s="184"/>
      <c r="AK9" s="184">
        <v>136</v>
      </c>
      <c r="AL9" s="184">
        <v>1.1100000000000001</v>
      </c>
      <c r="AM9" s="184"/>
    </row>
    <row r="10" spans="1:39" s="141" customFormat="1" ht="15.75">
      <c r="A10" s="173">
        <v>199609</v>
      </c>
      <c r="B10" s="172">
        <v>1996</v>
      </c>
      <c r="C10" s="172">
        <v>9</v>
      </c>
      <c r="D10" s="155" t="s">
        <v>2</v>
      </c>
      <c r="E10" s="173" t="s">
        <v>1111</v>
      </c>
      <c r="F10" s="177">
        <v>37</v>
      </c>
      <c r="G10" s="175">
        <v>4.7</v>
      </c>
      <c r="H10" s="174">
        <v>20</v>
      </c>
      <c r="I10" s="176">
        <v>1.7</v>
      </c>
      <c r="J10" s="176">
        <v>0</v>
      </c>
      <c r="K10" s="176">
        <v>0.66</v>
      </c>
      <c r="L10" s="176">
        <v>0.01</v>
      </c>
      <c r="M10" s="176">
        <v>0.6</v>
      </c>
      <c r="N10" s="176">
        <v>0.19</v>
      </c>
      <c r="O10" s="176">
        <v>1.6</v>
      </c>
      <c r="P10" s="176">
        <v>3.1</v>
      </c>
      <c r="Q10" s="176">
        <v>25.6</v>
      </c>
      <c r="R10" s="179"/>
      <c r="S10" s="182"/>
      <c r="T10" s="180"/>
      <c r="U10" s="180"/>
      <c r="V10" s="184"/>
      <c r="W10" s="184"/>
      <c r="X10" s="184"/>
      <c r="Y10" s="184"/>
      <c r="Z10" s="184"/>
      <c r="AA10" s="184"/>
      <c r="AB10" s="184"/>
      <c r="AC10" s="184"/>
      <c r="AD10" s="184"/>
      <c r="AE10" s="184"/>
      <c r="AF10" s="184"/>
      <c r="AG10" s="184"/>
      <c r="AH10" s="184"/>
      <c r="AI10" s="184"/>
      <c r="AJ10" s="184"/>
      <c r="AK10" s="184">
        <v>48</v>
      </c>
      <c r="AL10" s="184">
        <v>0.62</v>
      </c>
      <c r="AM10" s="184"/>
    </row>
    <row r="11" spans="1:39" s="141" customFormat="1" ht="15.75">
      <c r="A11" s="173">
        <v>199610</v>
      </c>
      <c r="B11" s="172">
        <v>1996</v>
      </c>
      <c r="C11" s="172">
        <v>10</v>
      </c>
      <c r="D11" s="155" t="s">
        <v>2</v>
      </c>
      <c r="E11" s="173" t="s">
        <v>1111</v>
      </c>
      <c r="F11" s="177">
        <v>39</v>
      </c>
      <c r="G11" s="175">
        <v>4.7</v>
      </c>
      <c r="H11" s="174">
        <v>19</v>
      </c>
      <c r="I11" s="176">
        <v>4.12</v>
      </c>
      <c r="J11" s="176">
        <v>0.35</v>
      </c>
      <c r="K11" s="176">
        <v>1.61</v>
      </c>
      <c r="L11" s="176">
        <v>0.01</v>
      </c>
      <c r="M11" s="176">
        <v>1</v>
      </c>
      <c r="N11" s="176">
        <v>0.47</v>
      </c>
      <c r="O11" s="176">
        <v>1.6</v>
      </c>
      <c r="P11" s="176">
        <v>5.2</v>
      </c>
      <c r="Q11" s="176">
        <v>4.4800000000000004</v>
      </c>
      <c r="R11" s="179"/>
      <c r="S11" s="182"/>
      <c r="T11" s="180"/>
      <c r="U11" s="180"/>
      <c r="V11" s="184"/>
      <c r="W11" s="184"/>
      <c r="X11" s="184"/>
      <c r="Y11" s="184"/>
      <c r="Z11" s="184"/>
      <c r="AA11" s="184"/>
      <c r="AB11" s="184"/>
      <c r="AC11" s="184"/>
      <c r="AD11" s="184"/>
      <c r="AE11" s="184"/>
      <c r="AF11" s="184"/>
      <c r="AG11" s="184"/>
      <c r="AH11" s="184"/>
      <c r="AI11" s="184"/>
      <c r="AJ11" s="184"/>
      <c r="AK11" s="184">
        <v>55</v>
      </c>
      <c r="AL11" s="184">
        <v>1.57</v>
      </c>
      <c r="AM11" s="184"/>
    </row>
    <row r="12" spans="1:39" s="141" customFormat="1" ht="15.75">
      <c r="A12" s="173">
        <v>199611</v>
      </c>
      <c r="B12" s="172">
        <v>1996</v>
      </c>
      <c r="C12" s="172">
        <v>11</v>
      </c>
      <c r="D12" s="155" t="s">
        <v>2</v>
      </c>
      <c r="E12" s="173" t="s">
        <v>1111</v>
      </c>
      <c r="F12" s="177">
        <v>48</v>
      </c>
      <c r="G12" s="175">
        <v>4.4000000000000004</v>
      </c>
      <c r="H12" s="174">
        <v>41</v>
      </c>
      <c r="I12" s="176">
        <v>5.93</v>
      </c>
      <c r="J12" s="176">
        <v>0.27</v>
      </c>
      <c r="K12" s="176">
        <v>1.41</v>
      </c>
      <c r="L12" s="176">
        <v>7.0000000000000007E-2</v>
      </c>
      <c r="M12" s="176">
        <v>0.77</v>
      </c>
      <c r="N12" s="176">
        <v>0.39</v>
      </c>
      <c r="O12" s="176">
        <v>2.9</v>
      </c>
      <c r="P12" s="176">
        <v>2.4</v>
      </c>
      <c r="Q12" s="176">
        <v>5</v>
      </c>
      <c r="R12" s="179"/>
      <c r="S12" s="182"/>
      <c r="T12" s="180"/>
      <c r="U12" s="180"/>
      <c r="V12" s="184"/>
      <c r="W12" s="184"/>
      <c r="X12" s="184"/>
      <c r="Y12" s="184"/>
      <c r="Z12" s="184"/>
      <c r="AA12" s="184"/>
      <c r="AB12" s="184"/>
      <c r="AC12" s="184"/>
      <c r="AD12" s="184"/>
      <c r="AE12" s="184"/>
      <c r="AF12" s="184"/>
      <c r="AG12" s="184"/>
      <c r="AH12" s="184"/>
      <c r="AI12" s="184"/>
      <c r="AJ12" s="184"/>
      <c r="AK12" s="184">
        <v>67</v>
      </c>
      <c r="AL12" s="184">
        <v>0.64</v>
      </c>
      <c r="AM12" s="184"/>
    </row>
    <row r="13" spans="1:39" s="141" customFormat="1" ht="15.75">
      <c r="A13" s="173">
        <v>199612</v>
      </c>
      <c r="B13" s="172">
        <v>1996</v>
      </c>
      <c r="C13" s="172">
        <v>12</v>
      </c>
      <c r="D13" s="155" t="s">
        <v>2</v>
      </c>
      <c r="E13" s="173" t="s">
        <v>1111</v>
      </c>
      <c r="F13" s="177">
        <v>32</v>
      </c>
      <c r="G13" s="175">
        <v>4.5</v>
      </c>
      <c r="H13" s="174">
        <v>35</v>
      </c>
      <c r="I13" s="176">
        <v>0.96</v>
      </c>
      <c r="J13" s="176">
        <v>0.5</v>
      </c>
      <c r="K13" s="176">
        <v>0.88</v>
      </c>
      <c r="L13" s="176">
        <v>0.2</v>
      </c>
      <c r="M13" s="176">
        <v>0.31</v>
      </c>
      <c r="N13" s="176">
        <v>0.12</v>
      </c>
      <c r="O13" s="176">
        <v>0.59</v>
      </c>
      <c r="P13" s="176">
        <v>0.75</v>
      </c>
      <c r="Q13" s="176">
        <v>2.89</v>
      </c>
      <c r="R13" s="179"/>
      <c r="S13" s="182"/>
      <c r="T13" s="180"/>
      <c r="U13" s="180"/>
      <c r="V13" s="184"/>
      <c r="W13" s="184"/>
      <c r="X13" s="184"/>
      <c r="Y13" s="184"/>
      <c r="Z13" s="184"/>
      <c r="AA13" s="184"/>
      <c r="AB13" s="184"/>
      <c r="AC13" s="184"/>
      <c r="AD13" s="184"/>
      <c r="AE13" s="184"/>
      <c r="AF13" s="184"/>
      <c r="AG13" s="184"/>
      <c r="AH13" s="184"/>
      <c r="AI13" s="184"/>
      <c r="AJ13" s="184"/>
      <c r="AK13" s="184">
        <v>64</v>
      </c>
      <c r="AL13" s="184">
        <v>0.6</v>
      </c>
      <c r="AM13" s="184"/>
    </row>
    <row r="14" spans="1:39" ht="15.75">
      <c r="A14" s="173">
        <v>199701</v>
      </c>
      <c r="B14" s="172">
        <v>1997</v>
      </c>
      <c r="C14" s="172">
        <v>1</v>
      </c>
      <c r="D14" s="155" t="s">
        <v>2</v>
      </c>
      <c r="E14" s="173" t="s">
        <v>1111</v>
      </c>
      <c r="F14" s="177">
        <v>16</v>
      </c>
      <c r="G14" s="175">
        <v>4.5</v>
      </c>
      <c r="H14" s="174">
        <v>30</v>
      </c>
      <c r="I14" s="176">
        <v>3.13</v>
      </c>
      <c r="J14" s="176">
        <v>0.56000000000000005</v>
      </c>
      <c r="K14" s="176">
        <v>2.97</v>
      </c>
      <c r="L14" s="176">
        <v>0.2</v>
      </c>
      <c r="M14" s="176">
        <v>1</v>
      </c>
      <c r="N14" s="176">
        <v>0.5</v>
      </c>
      <c r="O14" s="176">
        <v>1.8</v>
      </c>
      <c r="P14" s="176">
        <v>6.8</v>
      </c>
      <c r="Q14" s="176">
        <v>5.79</v>
      </c>
      <c r="R14" s="179"/>
      <c r="S14" s="182"/>
      <c r="T14" s="180"/>
      <c r="U14" s="180"/>
      <c r="V14" s="184"/>
      <c r="W14" s="184">
        <v>87</v>
      </c>
      <c r="X14" s="184"/>
      <c r="Y14" s="184">
        <v>9.73</v>
      </c>
      <c r="Z14" s="184">
        <v>0.17399999999999999</v>
      </c>
      <c r="AA14" s="184"/>
      <c r="AB14" s="184">
        <v>35.9</v>
      </c>
      <c r="AC14" s="184">
        <v>0.65</v>
      </c>
      <c r="AD14" s="184">
        <v>0.9</v>
      </c>
      <c r="AE14" s="184">
        <v>0.14899999999999999</v>
      </c>
      <c r="AF14" s="184"/>
      <c r="AG14" s="184">
        <v>1.35</v>
      </c>
      <c r="AH14" s="184">
        <v>0.51</v>
      </c>
      <c r="AI14" s="184"/>
      <c r="AJ14" s="184">
        <v>5.0000000000000001E-3</v>
      </c>
      <c r="AK14" s="184">
        <v>40</v>
      </c>
      <c r="AL14" s="184">
        <v>0.63</v>
      </c>
      <c r="AM14" s="184"/>
    </row>
    <row r="15" spans="1:39" ht="15.75">
      <c r="A15" s="173">
        <v>199702</v>
      </c>
      <c r="B15" s="172">
        <v>1997</v>
      </c>
      <c r="C15" s="172">
        <v>2</v>
      </c>
      <c r="D15" s="155" t="s">
        <v>2</v>
      </c>
      <c r="E15" s="173" t="s">
        <v>1111</v>
      </c>
      <c r="F15" s="177">
        <v>49</v>
      </c>
      <c r="G15" s="175">
        <v>4.5</v>
      </c>
      <c r="H15" s="174">
        <v>33</v>
      </c>
      <c r="I15" s="176">
        <v>8.0500000000000007</v>
      </c>
      <c r="J15" s="176">
        <v>0.21</v>
      </c>
      <c r="K15" s="176">
        <v>1.96</v>
      </c>
      <c r="L15" s="176">
        <v>0.01</v>
      </c>
      <c r="M15" s="176">
        <v>1.2</v>
      </c>
      <c r="N15" s="176">
        <v>0.74</v>
      </c>
      <c r="O15" s="176">
        <v>4</v>
      </c>
      <c r="P15" s="176">
        <v>3</v>
      </c>
      <c r="Q15" s="176">
        <v>6.04</v>
      </c>
      <c r="R15" s="179"/>
      <c r="S15" s="182"/>
      <c r="T15" s="180"/>
      <c r="U15" s="180"/>
      <c r="V15" s="184"/>
      <c r="W15" s="184">
        <v>45</v>
      </c>
      <c r="X15" s="184"/>
      <c r="Y15" s="184">
        <v>5.19</v>
      </c>
      <c r="Z15" s="184">
        <v>0.14199999999999999</v>
      </c>
      <c r="AA15" s="184"/>
      <c r="AB15" s="184">
        <v>33</v>
      </c>
      <c r="AC15" s="184">
        <v>0.28000000000000003</v>
      </c>
      <c r="AD15" s="184">
        <v>0.7</v>
      </c>
      <c r="AE15" s="184">
        <v>0.114</v>
      </c>
      <c r="AF15" s="184"/>
      <c r="AG15" s="184">
        <v>0.84</v>
      </c>
      <c r="AH15" s="184">
        <v>0.28000000000000003</v>
      </c>
      <c r="AI15" s="184"/>
      <c r="AJ15" s="184">
        <v>5.0000000000000001E-3</v>
      </c>
      <c r="AK15" s="184">
        <v>37</v>
      </c>
      <c r="AL15" s="184">
        <v>0.23</v>
      </c>
      <c r="AM15" s="184"/>
    </row>
    <row r="16" spans="1:39" ht="15.75">
      <c r="A16" s="173">
        <v>199703</v>
      </c>
      <c r="B16" s="172">
        <v>1997</v>
      </c>
      <c r="C16" s="172">
        <v>3</v>
      </c>
      <c r="D16" s="155" t="s">
        <v>2</v>
      </c>
      <c r="E16" s="173" t="s">
        <v>1111</v>
      </c>
      <c r="F16" s="177">
        <v>11</v>
      </c>
      <c r="G16" s="175">
        <v>4.3</v>
      </c>
      <c r="H16" s="174">
        <v>46</v>
      </c>
      <c r="I16" s="176">
        <v>11.05</v>
      </c>
      <c r="J16" s="176">
        <v>0.85</v>
      </c>
      <c r="K16" s="176">
        <v>3.1</v>
      </c>
      <c r="L16" s="176">
        <v>0.12</v>
      </c>
      <c r="M16" s="176">
        <v>1.9</v>
      </c>
      <c r="N16" s="176">
        <v>1.1000000000000001</v>
      </c>
      <c r="O16" s="176">
        <v>6</v>
      </c>
      <c r="P16" s="176">
        <v>5.2</v>
      </c>
      <c r="Q16" s="176">
        <v>9.15</v>
      </c>
      <c r="R16" s="179"/>
      <c r="S16" s="182"/>
      <c r="T16" s="180"/>
      <c r="U16" s="180"/>
      <c r="V16" s="184"/>
      <c r="W16" s="184">
        <v>181</v>
      </c>
      <c r="X16" s="184"/>
      <c r="Y16" s="184">
        <v>8.11</v>
      </c>
      <c r="Z16" s="184">
        <v>0.44700000000000001</v>
      </c>
      <c r="AA16" s="184"/>
      <c r="AB16" s="184">
        <v>83</v>
      </c>
      <c r="AC16" s="184">
        <v>0.91</v>
      </c>
      <c r="AD16" s="184">
        <v>2.16</v>
      </c>
      <c r="AE16" s="184">
        <v>0.35099999999999998</v>
      </c>
      <c r="AF16" s="184"/>
      <c r="AG16" s="184">
        <v>2.19</v>
      </c>
      <c r="AH16" s="184">
        <v>1.04</v>
      </c>
      <c r="AI16" s="184"/>
      <c r="AJ16" s="184">
        <v>0.67800000000000005</v>
      </c>
      <c r="AK16" s="184">
        <v>54</v>
      </c>
      <c r="AL16" s="184">
        <v>0.78</v>
      </c>
    </row>
    <row r="17" spans="1:38" ht="15.75">
      <c r="A17" s="173">
        <v>199704</v>
      </c>
      <c r="B17" s="172">
        <v>1997</v>
      </c>
      <c r="C17" s="172">
        <v>4</v>
      </c>
      <c r="D17" s="155" t="s">
        <v>2</v>
      </c>
      <c r="E17" s="173" t="s">
        <v>1111</v>
      </c>
      <c r="F17" s="177">
        <v>41</v>
      </c>
      <c r="G17" s="175">
        <v>4.5</v>
      </c>
      <c r="H17" s="174">
        <v>29</v>
      </c>
      <c r="I17" s="176">
        <v>4.5199999999999996</v>
      </c>
      <c r="J17" s="176">
        <v>0.31</v>
      </c>
      <c r="K17" s="176">
        <v>0.87</v>
      </c>
      <c r="L17" s="176">
        <v>0.15</v>
      </c>
      <c r="M17" s="176">
        <v>0.59</v>
      </c>
      <c r="N17" s="176">
        <v>0.36</v>
      </c>
      <c r="O17" s="176">
        <v>3</v>
      </c>
      <c r="P17" s="176">
        <v>1.9</v>
      </c>
      <c r="Q17" s="176">
        <v>4.26</v>
      </c>
      <c r="R17" s="179"/>
      <c r="S17" s="182"/>
      <c r="T17" s="180"/>
      <c r="U17" s="180"/>
      <c r="V17" s="184"/>
      <c r="W17" s="184">
        <v>115</v>
      </c>
      <c r="X17" s="184"/>
      <c r="Y17" s="184">
        <v>2.82</v>
      </c>
      <c r="Z17" s="184">
        <v>0.17899999999999999</v>
      </c>
      <c r="AA17" s="184"/>
      <c r="AB17" s="184">
        <v>27.6</v>
      </c>
      <c r="AC17" s="184">
        <v>0.56999999999999995</v>
      </c>
      <c r="AD17" s="184">
        <v>0.81</v>
      </c>
      <c r="AE17" s="184">
        <v>0.13600000000000001</v>
      </c>
      <c r="AF17" s="184"/>
      <c r="AG17" s="184">
        <v>1.24</v>
      </c>
      <c r="AH17" s="184">
        <v>0.38</v>
      </c>
      <c r="AI17" s="184"/>
      <c r="AJ17" s="184">
        <v>8.6999999999999994E-2</v>
      </c>
      <c r="AK17" s="184">
        <v>43</v>
      </c>
      <c r="AL17" s="184">
        <v>0.23</v>
      </c>
    </row>
    <row r="18" spans="1:38" ht="15.75">
      <c r="A18" s="173">
        <v>199705</v>
      </c>
      <c r="B18" s="172">
        <v>1997</v>
      </c>
      <c r="C18" s="172">
        <v>5</v>
      </c>
      <c r="D18" s="155" t="s">
        <v>2</v>
      </c>
      <c r="E18" s="173" t="s">
        <v>1111</v>
      </c>
      <c r="F18" s="177">
        <v>37</v>
      </c>
      <c r="G18" s="175">
        <v>4.7</v>
      </c>
      <c r="H18" s="174">
        <v>18</v>
      </c>
      <c r="I18" s="176">
        <v>1.1200000000000001</v>
      </c>
      <c r="J18" s="176">
        <v>0.26</v>
      </c>
      <c r="K18" s="176">
        <v>0.55000000000000004</v>
      </c>
      <c r="L18" s="176">
        <v>0.14000000000000001</v>
      </c>
      <c r="M18" s="176">
        <v>0.25</v>
      </c>
      <c r="N18" s="176">
        <v>0.14000000000000001</v>
      </c>
      <c r="O18" s="176">
        <v>0.82</v>
      </c>
      <c r="P18" s="176">
        <v>1.4</v>
      </c>
      <c r="Q18" s="176">
        <v>2.08</v>
      </c>
      <c r="R18" s="179"/>
      <c r="S18" s="182"/>
      <c r="T18" s="180"/>
      <c r="U18" s="180"/>
      <c r="V18" s="184"/>
      <c r="W18" s="184">
        <v>66</v>
      </c>
      <c r="X18" s="184"/>
      <c r="Y18" s="184">
        <v>1.86</v>
      </c>
      <c r="Z18" s="184">
        <v>8.5999999999999993E-2</v>
      </c>
      <c r="AA18" s="184"/>
      <c r="AB18" s="184">
        <v>15.8</v>
      </c>
      <c r="AC18" s="184">
        <v>0.41</v>
      </c>
      <c r="AD18" s="184">
        <v>0.48</v>
      </c>
      <c r="AE18" s="184">
        <v>6.3E-2</v>
      </c>
      <c r="AF18" s="184"/>
      <c r="AG18" s="184">
        <v>0.86</v>
      </c>
      <c r="AH18" s="184">
        <v>0.2</v>
      </c>
      <c r="AI18" s="184"/>
      <c r="AJ18" s="184">
        <v>1E-3</v>
      </c>
      <c r="AK18" s="184">
        <v>30</v>
      </c>
      <c r="AL18" s="184">
        <v>0.55000000000000004</v>
      </c>
    </row>
    <row r="19" spans="1:38" ht="15.75">
      <c r="A19" s="173">
        <v>199706</v>
      </c>
      <c r="B19" s="172">
        <v>1997</v>
      </c>
      <c r="C19" s="172">
        <v>6</v>
      </c>
      <c r="D19" s="155" t="s">
        <v>2</v>
      </c>
      <c r="E19" s="173" t="s">
        <v>1111</v>
      </c>
      <c r="F19" s="177">
        <v>42</v>
      </c>
      <c r="G19" s="175">
        <v>4.9000000000000004</v>
      </c>
      <c r="H19" s="174">
        <v>13</v>
      </c>
      <c r="I19" s="176">
        <v>1.47</v>
      </c>
      <c r="J19" s="176">
        <v>0.12</v>
      </c>
      <c r="K19" s="176">
        <v>0.7</v>
      </c>
      <c r="L19" s="176">
        <v>0.27</v>
      </c>
      <c r="M19" s="176">
        <v>0.53</v>
      </c>
      <c r="N19" s="176">
        <v>0.24</v>
      </c>
      <c r="O19" s="176">
        <v>0.93</v>
      </c>
      <c r="P19" s="176">
        <v>2.2000000000000002</v>
      </c>
      <c r="Q19" s="176">
        <v>2.3199999999999998</v>
      </c>
      <c r="R19" s="179"/>
      <c r="S19" s="182"/>
      <c r="T19" s="180"/>
      <c r="U19" s="180"/>
      <c r="V19" s="184"/>
      <c r="W19" s="184">
        <v>129</v>
      </c>
      <c r="X19" s="184"/>
      <c r="Y19" s="184">
        <v>3.86</v>
      </c>
      <c r="Z19" s="184">
        <v>0.20699999999999999</v>
      </c>
      <c r="AA19" s="184"/>
      <c r="AB19" s="184">
        <v>40.799999999999997</v>
      </c>
      <c r="AC19" s="184">
        <v>0.82</v>
      </c>
      <c r="AD19" s="184">
        <v>1.1399999999999999</v>
      </c>
      <c r="AE19" s="184">
        <v>0.156</v>
      </c>
      <c r="AF19" s="184"/>
      <c r="AG19" s="184">
        <v>1.4</v>
      </c>
      <c r="AH19" s="184">
        <v>0.56999999999999995</v>
      </c>
      <c r="AI19" s="184"/>
      <c r="AJ19" s="184">
        <v>1E-3</v>
      </c>
      <c r="AK19" s="184"/>
      <c r="AL19" s="184"/>
    </row>
    <row r="20" spans="1:38" ht="15.75">
      <c r="A20" s="173">
        <v>199707</v>
      </c>
      <c r="B20" s="172">
        <v>1997</v>
      </c>
      <c r="C20" s="172">
        <v>7</v>
      </c>
      <c r="D20" s="155" t="s">
        <v>2</v>
      </c>
      <c r="E20" s="173" t="s">
        <v>1111</v>
      </c>
      <c r="F20" s="177">
        <v>83</v>
      </c>
      <c r="G20" s="175">
        <v>5.2</v>
      </c>
      <c r="H20" s="174">
        <v>6</v>
      </c>
      <c r="I20" s="176">
        <v>0.7</v>
      </c>
      <c r="J20" s="176">
        <v>0.1</v>
      </c>
      <c r="K20" s="176">
        <v>0.38</v>
      </c>
      <c r="L20" s="176">
        <v>0.31</v>
      </c>
      <c r="M20" s="176">
        <v>0.37</v>
      </c>
      <c r="N20" s="176">
        <v>0.12</v>
      </c>
      <c r="O20" s="176">
        <v>0.46</v>
      </c>
      <c r="P20" s="176">
        <v>1.5</v>
      </c>
      <c r="Q20" s="176">
        <v>1.49</v>
      </c>
      <c r="R20" s="179"/>
      <c r="S20" s="182"/>
      <c r="T20" s="180"/>
      <c r="U20" s="180"/>
      <c r="V20" s="184"/>
      <c r="W20" s="184"/>
      <c r="X20" s="184"/>
      <c r="Y20" s="184">
        <v>2.2799999999999998</v>
      </c>
      <c r="Z20" s="184">
        <v>8.2000000000000003E-2</v>
      </c>
      <c r="AA20" s="184"/>
      <c r="AB20" s="184">
        <v>140.30000000000001</v>
      </c>
      <c r="AC20" s="184">
        <v>0.05</v>
      </c>
      <c r="AD20" s="184">
        <v>0.35</v>
      </c>
      <c r="AE20" s="184">
        <v>6.2E-2</v>
      </c>
      <c r="AF20" s="184">
        <v>230</v>
      </c>
      <c r="AG20" s="184">
        <v>0.77</v>
      </c>
      <c r="AH20" s="184">
        <v>0.13</v>
      </c>
      <c r="AI20" s="184"/>
      <c r="AJ20" s="184"/>
      <c r="AK20" s="184"/>
      <c r="AL20" s="184"/>
    </row>
    <row r="21" spans="1:38" ht="15.75">
      <c r="A21" s="173">
        <v>199708</v>
      </c>
      <c r="B21" s="172">
        <v>1997</v>
      </c>
      <c r="C21" s="172">
        <v>8</v>
      </c>
      <c r="D21" s="155" t="s">
        <v>2</v>
      </c>
      <c r="E21" s="173" t="s">
        <v>1111</v>
      </c>
      <c r="F21" s="177">
        <v>16</v>
      </c>
      <c r="G21" s="175">
        <v>5</v>
      </c>
      <c r="H21" s="174">
        <v>11</v>
      </c>
      <c r="I21" s="176">
        <v>1.05</v>
      </c>
      <c r="J21" s="176">
        <v>0.45</v>
      </c>
      <c r="K21" s="176">
        <v>0.87</v>
      </c>
      <c r="L21" s="176">
        <v>0.56999999999999995</v>
      </c>
      <c r="M21" s="176">
        <v>0.82</v>
      </c>
      <c r="N21" s="176">
        <v>0.33</v>
      </c>
      <c r="O21" s="176">
        <v>0.42</v>
      </c>
      <c r="P21" s="176">
        <v>2.5</v>
      </c>
      <c r="Q21" s="176">
        <v>2.62</v>
      </c>
      <c r="R21" s="179"/>
      <c r="S21" s="182"/>
      <c r="T21" s="180"/>
      <c r="U21" s="180"/>
      <c r="V21" s="184"/>
      <c r="W21" s="184"/>
      <c r="X21" s="184"/>
      <c r="Y21" s="184">
        <v>4.49</v>
      </c>
      <c r="Z21" s="184">
        <v>0.13200000000000001</v>
      </c>
      <c r="AA21" s="184"/>
      <c r="AB21" s="184">
        <v>51.3</v>
      </c>
      <c r="AC21" s="184">
        <v>1.1200000000000001</v>
      </c>
      <c r="AD21" s="184">
        <v>0.62</v>
      </c>
      <c r="AE21" s="184">
        <v>0.11899999999999999</v>
      </c>
      <c r="AF21" s="184">
        <v>370</v>
      </c>
      <c r="AG21" s="184">
        <v>1.43</v>
      </c>
      <c r="AH21" s="184">
        <v>0.26</v>
      </c>
      <c r="AI21" s="184"/>
      <c r="AJ21" s="184"/>
      <c r="AK21" s="184"/>
      <c r="AL21" s="184"/>
    </row>
    <row r="22" spans="1:38" ht="15.75">
      <c r="A22" s="173">
        <v>199709</v>
      </c>
      <c r="B22" s="172">
        <v>1997</v>
      </c>
      <c r="C22" s="172">
        <v>9</v>
      </c>
      <c r="D22" s="155" t="s">
        <v>2</v>
      </c>
      <c r="E22" s="173" t="s">
        <v>1111</v>
      </c>
      <c r="F22" s="177">
        <v>35</v>
      </c>
      <c r="G22" s="175">
        <v>5</v>
      </c>
      <c r="H22" s="174">
        <v>10</v>
      </c>
      <c r="I22" s="176">
        <v>3.14</v>
      </c>
      <c r="J22" s="176">
        <v>0.31</v>
      </c>
      <c r="K22" s="176">
        <v>0.66</v>
      </c>
      <c r="L22" s="176">
        <v>0.35</v>
      </c>
      <c r="M22" s="176">
        <v>0.45</v>
      </c>
      <c r="N22" s="176">
        <v>0.27</v>
      </c>
      <c r="O22" s="176">
        <v>0.31</v>
      </c>
      <c r="P22" s="176">
        <v>1.9</v>
      </c>
      <c r="Q22" s="176">
        <v>2.69</v>
      </c>
      <c r="R22" s="179"/>
      <c r="S22" s="182"/>
      <c r="T22" s="180"/>
      <c r="U22" s="180"/>
      <c r="V22" s="184"/>
      <c r="W22" s="184"/>
      <c r="X22" s="184"/>
      <c r="Y22" s="184">
        <v>10.36</v>
      </c>
      <c r="Z22" s="184">
        <v>0.14699999999999999</v>
      </c>
      <c r="AA22" s="184">
        <v>11.3</v>
      </c>
      <c r="AB22" s="184">
        <v>334.8</v>
      </c>
      <c r="AC22" s="184">
        <v>1.48</v>
      </c>
      <c r="AD22" s="184">
        <v>1.02</v>
      </c>
      <c r="AE22" s="184">
        <v>0.14899999999999999</v>
      </c>
      <c r="AF22" s="184">
        <v>422</v>
      </c>
      <c r="AG22" s="184">
        <v>1.18</v>
      </c>
      <c r="AH22" s="184">
        <v>0.13</v>
      </c>
      <c r="AI22" s="184"/>
      <c r="AJ22" s="184"/>
      <c r="AK22" s="184"/>
      <c r="AL22" s="184"/>
    </row>
    <row r="23" spans="1:38" ht="15.75">
      <c r="A23" s="173">
        <v>199710</v>
      </c>
      <c r="B23" s="172">
        <v>1997</v>
      </c>
      <c r="C23" s="172">
        <v>10</v>
      </c>
      <c r="D23" s="155" t="s">
        <v>2</v>
      </c>
      <c r="E23" s="173" t="s">
        <v>1111</v>
      </c>
      <c r="F23" s="177">
        <v>42</v>
      </c>
      <c r="G23" s="175">
        <v>4.9000000000000004</v>
      </c>
      <c r="H23" s="174">
        <v>12</v>
      </c>
      <c r="I23" s="176">
        <v>5.0199999999999996</v>
      </c>
      <c r="J23" s="176">
        <v>0.16</v>
      </c>
      <c r="K23" s="176">
        <v>0.67</v>
      </c>
      <c r="L23" s="176">
        <v>0.09</v>
      </c>
      <c r="M23" s="176">
        <v>0.64</v>
      </c>
      <c r="N23" s="176">
        <v>0.38</v>
      </c>
      <c r="O23" s="176">
        <v>2.4</v>
      </c>
      <c r="P23" s="176">
        <v>2.6</v>
      </c>
      <c r="Q23" s="176">
        <v>3.19</v>
      </c>
      <c r="R23" s="179"/>
      <c r="S23" s="182"/>
      <c r="T23" s="180"/>
      <c r="U23" s="180"/>
      <c r="V23" s="184"/>
      <c r="W23" s="184"/>
      <c r="X23" s="184"/>
      <c r="Y23" s="184">
        <v>4.83</v>
      </c>
      <c r="Z23" s="184">
        <v>0.112</v>
      </c>
      <c r="AA23" s="184">
        <v>2.2999999999999998</v>
      </c>
      <c r="AB23" s="184">
        <v>72.099999999999994</v>
      </c>
      <c r="AC23" s="184">
        <v>1.39</v>
      </c>
      <c r="AD23" s="184">
        <v>0.62</v>
      </c>
      <c r="AE23" s="184">
        <v>0.17199999999999999</v>
      </c>
      <c r="AF23" s="184">
        <v>600</v>
      </c>
      <c r="AG23" s="184">
        <v>1.17</v>
      </c>
      <c r="AH23" s="184">
        <v>0.33</v>
      </c>
      <c r="AI23" s="184"/>
      <c r="AJ23" s="184">
        <v>5.8999999999999997E-2</v>
      </c>
      <c r="AK23" s="184"/>
      <c r="AL23" s="184"/>
    </row>
    <row r="24" spans="1:38" ht="15.75">
      <c r="A24" s="173">
        <v>199711</v>
      </c>
      <c r="B24" s="172">
        <v>1997</v>
      </c>
      <c r="C24" s="172">
        <v>11</v>
      </c>
      <c r="D24" s="155" t="s">
        <v>2</v>
      </c>
      <c r="E24" s="173" t="s">
        <v>1111</v>
      </c>
      <c r="F24" s="177">
        <v>37</v>
      </c>
      <c r="G24" s="175">
        <v>4.8</v>
      </c>
      <c r="H24" s="174">
        <v>15</v>
      </c>
      <c r="I24" s="176">
        <v>2.34</v>
      </c>
      <c r="J24" s="176">
        <v>0.35</v>
      </c>
      <c r="K24" s="176">
        <v>1.63</v>
      </c>
      <c r="L24" s="176">
        <v>0.03</v>
      </c>
      <c r="M24" s="176">
        <v>1</v>
      </c>
      <c r="N24" s="176">
        <v>0.48</v>
      </c>
      <c r="O24" s="176">
        <v>1.3</v>
      </c>
      <c r="P24" s="176">
        <v>3.1</v>
      </c>
      <c r="Q24" s="176">
        <v>3.57</v>
      </c>
      <c r="R24" s="179"/>
      <c r="S24" s="182"/>
      <c r="T24" s="180"/>
      <c r="U24" s="180"/>
      <c r="V24" s="184"/>
      <c r="W24" s="184"/>
      <c r="X24" s="184"/>
      <c r="Y24" s="184">
        <v>4.5</v>
      </c>
      <c r="Z24" s="184">
        <v>0.27700000000000002</v>
      </c>
      <c r="AA24" s="184">
        <v>7.7</v>
      </c>
      <c r="AB24" s="184">
        <v>36.200000000000003</v>
      </c>
      <c r="AC24" s="184">
        <v>0.15</v>
      </c>
      <c r="AD24" s="184">
        <v>0.81</v>
      </c>
      <c r="AE24" s="184">
        <v>0.14899999999999999</v>
      </c>
      <c r="AF24" s="184">
        <v>862</v>
      </c>
      <c r="AG24" s="184">
        <v>1.02</v>
      </c>
      <c r="AH24" s="184">
        <v>0.64</v>
      </c>
      <c r="AI24" s="184"/>
      <c r="AJ24" s="184">
        <v>3.5999999999999997E-2</v>
      </c>
      <c r="AK24" s="184"/>
      <c r="AL24" s="184"/>
    </row>
    <row r="25" spans="1:38" ht="15.75">
      <c r="A25" s="173">
        <v>199712</v>
      </c>
      <c r="B25" s="172">
        <v>1997</v>
      </c>
      <c r="C25" s="172">
        <v>12</v>
      </c>
      <c r="D25" s="155" t="s">
        <v>2</v>
      </c>
      <c r="E25" s="173" t="s">
        <v>1111</v>
      </c>
      <c r="F25" s="177">
        <v>75</v>
      </c>
      <c r="G25" s="175">
        <v>4.5999999999999996</v>
      </c>
      <c r="H25" s="174">
        <v>25</v>
      </c>
      <c r="I25" s="176">
        <v>1.39</v>
      </c>
      <c r="J25" s="176">
        <v>0.28999999999999998</v>
      </c>
      <c r="K25" s="176">
        <v>0.91</v>
      </c>
      <c r="L25" s="176">
        <v>7.0000000000000007E-2</v>
      </c>
      <c r="M25" s="176">
        <v>0.53</v>
      </c>
      <c r="N25" s="176">
        <v>0.24</v>
      </c>
      <c r="O25" s="176">
        <v>1</v>
      </c>
      <c r="P25" s="176">
        <v>1.7</v>
      </c>
      <c r="Q25" s="176">
        <v>2.5499999999999998</v>
      </c>
      <c r="R25" s="179"/>
      <c r="S25" s="182"/>
      <c r="T25" s="180"/>
      <c r="U25" s="180"/>
      <c r="V25" s="184"/>
      <c r="W25" s="184"/>
      <c r="X25" s="184"/>
      <c r="Y25" s="184">
        <v>2.0499999999999998</v>
      </c>
      <c r="Z25" s="184">
        <v>2.5000000000000001E-2</v>
      </c>
      <c r="AA25" s="184">
        <v>2.2000000000000002</v>
      </c>
      <c r="AB25" s="184">
        <v>19</v>
      </c>
      <c r="AC25" s="184">
        <v>0.11</v>
      </c>
      <c r="AD25" s="184">
        <v>0.3</v>
      </c>
      <c r="AE25" s="184">
        <v>6.3E-2</v>
      </c>
      <c r="AF25" s="184">
        <v>283</v>
      </c>
      <c r="AG25" s="184">
        <v>0.56999999999999995</v>
      </c>
      <c r="AH25" s="184">
        <v>0.16</v>
      </c>
      <c r="AI25" s="184"/>
      <c r="AJ25" s="184">
        <v>2.3E-2</v>
      </c>
      <c r="AK25" s="184"/>
      <c r="AL25" s="184"/>
    </row>
    <row r="26" spans="1:38" ht="15.75">
      <c r="A26" s="173">
        <v>199801</v>
      </c>
      <c r="B26" s="172">
        <v>1998</v>
      </c>
      <c r="C26" s="172">
        <v>1</v>
      </c>
      <c r="D26" s="155" t="s">
        <v>2</v>
      </c>
      <c r="E26" s="173" t="s">
        <v>1111</v>
      </c>
      <c r="F26" s="177">
        <v>26</v>
      </c>
      <c r="G26" s="175">
        <v>4.5</v>
      </c>
      <c r="H26" s="174">
        <v>30</v>
      </c>
      <c r="I26" s="176">
        <v>2.4</v>
      </c>
      <c r="J26" s="176">
        <v>0.4</v>
      </c>
      <c r="K26" s="176">
        <v>0.95</v>
      </c>
      <c r="L26" s="176">
        <v>0.11</v>
      </c>
      <c r="M26" s="176">
        <v>0.66</v>
      </c>
      <c r="N26" s="176">
        <v>0.35</v>
      </c>
      <c r="O26" s="176">
        <v>1.5</v>
      </c>
      <c r="P26" s="176">
        <v>1.5</v>
      </c>
      <c r="Q26" s="176">
        <v>2.85</v>
      </c>
      <c r="R26" s="179"/>
      <c r="S26" s="182"/>
      <c r="T26" s="180"/>
      <c r="U26" s="180"/>
      <c r="V26" s="184"/>
      <c r="W26" s="184"/>
      <c r="X26" s="184"/>
      <c r="Y26" s="184"/>
      <c r="Z26" s="184"/>
      <c r="AA26" s="184"/>
      <c r="AB26" s="184"/>
      <c r="AC26" s="184"/>
      <c r="AD26" s="184"/>
      <c r="AE26" s="184"/>
      <c r="AF26" s="184"/>
      <c r="AG26" s="184"/>
      <c r="AH26" s="184"/>
      <c r="AI26" s="184"/>
      <c r="AJ26" s="184"/>
      <c r="AK26" s="184"/>
      <c r="AL26" s="184"/>
    </row>
    <row r="27" spans="1:38" ht="15.75">
      <c r="A27" s="173">
        <v>199802</v>
      </c>
      <c r="B27" s="172">
        <v>1998</v>
      </c>
      <c r="C27" s="172">
        <v>2</v>
      </c>
      <c r="D27" s="155" t="s">
        <v>2</v>
      </c>
      <c r="E27" s="173" t="s">
        <v>1111</v>
      </c>
      <c r="F27" s="177">
        <v>71</v>
      </c>
      <c r="G27" s="175">
        <v>4.5</v>
      </c>
      <c r="H27" s="174">
        <v>35</v>
      </c>
      <c r="I27" s="176">
        <v>4.8899999999999997</v>
      </c>
      <c r="J27" s="176">
        <v>0.35</v>
      </c>
      <c r="K27" s="176">
        <v>1.42</v>
      </c>
      <c r="L27" s="176">
        <v>0.09</v>
      </c>
      <c r="M27" s="176">
        <v>0.99</v>
      </c>
      <c r="N27" s="176">
        <v>0.54</v>
      </c>
      <c r="O27" s="176">
        <v>2.48</v>
      </c>
      <c r="P27" s="176">
        <v>1.87</v>
      </c>
      <c r="Q27" s="176">
        <v>4.41</v>
      </c>
      <c r="R27" s="179"/>
      <c r="S27" s="182"/>
      <c r="T27" s="180"/>
      <c r="U27" s="180"/>
      <c r="V27" s="184"/>
      <c r="W27" s="184"/>
      <c r="X27" s="184"/>
      <c r="Y27" s="184"/>
      <c r="Z27" s="184"/>
      <c r="AA27" s="184"/>
      <c r="AB27" s="184"/>
      <c r="AC27" s="184"/>
      <c r="AD27" s="184"/>
      <c r="AE27" s="184"/>
      <c r="AF27" s="184"/>
      <c r="AG27" s="184"/>
      <c r="AH27" s="184"/>
      <c r="AI27" s="184"/>
      <c r="AJ27" s="184"/>
      <c r="AK27" s="184"/>
      <c r="AL27" s="184"/>
    </row>
    <row r="28" spans="1:38" ht="15.75">
      <c r="A28" s="173">
        <v>199803</v>
      </c>
      <c r="B28" s="172">
        <v>1998</v>
      </c>
      <c r="C28" s="172">
        <v>3</v>
      </c>
      <c r="D28" s="155" t="s">
        <v>2</v>
      </c>
      <c r="E28" s="173" t="s">
        <v>1111</v>
      </c>
      <c r="F28" s="177">
        <v>32</v>
      </c>
      <c r="G28" s="175">
        <v>4.8</v>
      </c>
      <c r="H28" s="174">
        <v>14</v>
      </c>
      <c r="I28" s="176">
        <v>2.98</v>
      </c>
      <c r="J28" s="176">
        <v>0.13</v>
      </c>
      <c r="K28" s="176">
        <v>0.73</v>
      </c>
      <c r="L28" s="176">
        <v>0.01</v>
      </c>
      <c r="M28" s="176">
        <v>0.62</v>
      </c>
      <c r="N28" s="176">
        <v>0.32</v>
      </c>
      <c r="O28" s="176">
        <v>1.6</v>
      </c>
      <c r="P28" s="176">
        <v>1.6</v>
      </c>
      <c r="Q28" s="176">
        <v>2.68</v>
      </c>
      <c r="R28" s="179"/>
      <c r="S28" s="182"/>
      <c r="T28" s="180"/>
      <c r="U28" s="180"/>
      <c r="V28" s="184"/>
      <c r="W28" s="184"/>
      <c r="X28" s="184"/>
      <c r="Y28" s="184"/>
      <c r="Z28" s="184"/>
      <c r="AA28" s="184"/>
      <c r="AB28" s="184"/>
      <c r="AC28" s="184"/>
      <c r="AD28" s="184"/>
      <c r="AE28" s="184"/>
      <c r="AF28" s="184"/>
      <c r="AG28" s="184"/>
      <c r="AH28" s="184"/>
      <c r="AI28" s="184"/>
      <c r="AJ28" s="184"/>
      <c r="AK28" s="184"/>
      <c r="AL28" s="184"/>
    </row>
    <row r="29" spans="1:38" ht="15.75">
      <c r="A29" s="173">
        <v>199804</v>
      </c>
      <c r="B29" s="172">
        <v>1998</v>
      </c>
      <c r="C29" s="172">
        <v>4</v>
      </c>
      <c r="D29" s="155" t="s">
        <v>2</v>
      </c>
      <c r="E29" s="173" t="s">
        <v>1111</v>
      </c>
      <c r="F29" s="177">
        <v>34</v>
      </c>
      <c r="G29" s="175">
        <v>4.5999999999999996</v>
      </c>
      <c r="H29" s="174">
        <v>25</v>
      </c>
      <c r="I29" s="176">
        <v>1.1299999999999999</v>
      </c>
      <c r="J29" s="176">
        <v>0.34</v>
      </c>
      <c r="K29" s="176">
        <v>1.17</v>
      </c>
      <c r="L29" s="176">
        <v>0.22</v>
      </c>
      <c r="M29" s="176">
        <v>0.68</v>
      </c>
      <c r="N29" s="176">
        <v>0.27</v>
      </c>
      <c r="O29" s="176">
        <v>0.82</v>
      </c>
      <c r="P29" s="176">
        <v>1.5</v>
      </c>
      <c r="Q29" s="176">
        <v>2.85</v>
      </c>
      <c r="R29" s="179"/>
      <c r="S29" s="182"/>
      <c r="T29" s="180"/>
      <c r="U29" s="180"/>
      <c r="V29" s="184"/>
      <c r="W29" s="184"/>
      <c r="X29" s="184"/>
      <c r="Y29" s="184"/>
      <c r="Z29" s="184"/>
      <c r="AA29" s="184"/>
      <c r="AB29" s="184"/>
      <c r="AC29" s="184"/>
      <c r="AD29" s="184"/>
      <c r="AE29" s="184"/>
      <c r="AF29" s="184"/>
      <c r="AG29" s="184"/>
      <c r="AH29" s="184"/>
      <c r="AI29" s="184"/>
      <c r="AJ29" s="184"/>
      <c r="AK29" s="184"/>
      <c r="AL29" s="184"/>
    </row>
    <row r="30" spans="1:38" ht="15.75">
      <c r="A30" s="173">
        <v>199805</v>
      </c>
      <c r="B30" s="172">
        <v>1998</v>
      </c>
      <c r="C30" s="172">
        <v>5</v>
      </c>
      <c r="D30" s="155" t="s">
        <v>2</v>
      </c>
      <c r="E30" s="173" t="s">
        <v>1111</v>
      </c>
      <c r="F30" s="177">
        <v>20</v>
      </c>
      <c r="G30" s="175">
        <v>5.9</v>
      </c>
      <c r="H30" s="174">
        <v>1</v>
      </c>
      <c r="I30" s="176">
        <v>1.69</v>
      </c>
      <c r="J30" s="176">
        <v>0.05</v>
      </c>
      <c r="K30" s="176">
        <v>1.1399999999999999</v>
      </c>
      <c r="L30" s="176">
        <v>4.01</v>
      </c>
      <c r="M30" s="176">
        <v>0.34</v>
      </c>
      <c r="N30" s="176">
        <v>0.4</v>
      </c>
      <c r="O30" s="176">
        <v>0.66</v>
      </c>
      <c r="P30" s="176">
        <v>7.2</v>
      </c>
      <c r="Q30" s="176">
        <v>7.06</v>
      </c>
      <c r="R30" s="179"/>
      <c r="S30" s="182"/>
      <c r="T30" s="180"/>
      <c r="U30" s="180"/>
      <c r="V30" s="184"/>
      <c r="W30" s="184"/>
      <c r="X30" s="184"/>
      <c r="Y30" s="184"/>
      <c r="Z30" s="184"/>
      <c r="AA30" s="184"/>
      <c r="AB30" s="184"/>
      <c r="AC30" s="184"/>
      <c r="AD30" s="184"/>
      <c r="AE30" s="184"/>
      <c r="AF30" s="184"/>
      <c r="AG30" s="184"/>
      <c r="AH30" s="184"/>
      <c r="AI30" s="184"/>
      <c r="AJ30" s="184"/>
      <c r="AK30" s="184"/>
      <c r="AL30" s="184"/>
    </row>
    <row r="31" spans="1:38" ht="15.75">
      <c r="A31" s="173">
        <v>199806</v>
      </c>
      <c r="B31" s="172">
        <v>1998</v>
      </c>
      <c r="C31" s="172">
        <v>6</v>
      </c>
      <c r="D31" s="155" t="s">
        <v>2</v>
      </c>
      <c r="E31" s="173" t="s">
        <v>1111</v>
      </c>
      <c r="F31" s="177">
        <v>79</v>
      </c>
      <c r="G31" s="175">
        <v>5.4</v>
      </c>
      <c r="H31" s="174">
        <v>4</v>
      </c>
      <c r="I31" s="176">
        <v>1.75</v>
      </c>
      <c r="J31" s="176">
        <v>0.11</v>
      </c>
      <c r="K31" s="176">
        <v>0.46</v>
      </c>
      <c r="L31" s="176">
        <v>0.19</v>
      </c>
      <c r="M31" s="176">
        <v>0.33</v>
      </c>
      <c r="N31" s="176">
        <v>0.18</v>
      </c>
      <c r="O31" s="176">
        <v>0.6</v>
      </c>
      <c r="P31" s="176">
        <v>3.1</v>
      </c>
      <c r="Q31" s="176">
        <v>1.78</v>
      </c>
      <c r="R31" s="179"/>
      <c r="S31" s="182"/>
      <c r="T31" s="180"/>
      <c r="U31" s="180"/>
      <c r="V31" s="184"/>
      <c r="W31" s="184"/>
      <c r="X31" s="184"/>
      <c r="Y31" s="184"/>
      <c r="Z31" s="184"/>
      <c r="AA31" s="184"/>
      <c r="AB31" s="184"/>
      <c r="AC31" s="184"/>
      <c r="AD31" s="184"/>
      <c r="AE31" s="184"/>
      <c r="AF31" s="184"/>
      <c r="AG31" s="184"/>
      <c r="AH31" s="184"/>
      <c r="AI31" s="184"/>
      <c r="AJ31" s="184"/>
      <c r="AK31" s="184"/>
      <c r="AL31" s="184"/>
    </row>
    <row r="32" spans="1:38" ht="15.75">
      <c r="A32" s="173">
        <v>199807</v>
      </c>
      <c r="B32" s="172">
        <v>1998</v>
      </c>
      <c r="C32" s="172">
        <v>7</v>
      </c>
      <c r="D32" s="155" t="s">
        <v>2</v>
      </c>
      <c r="E32" s="173" t="s">
        <v>1111</v>
      </c>
      <c r="F32" s="177">
        <v>68</v>
      </c>
      <c r="G32" s="175">
        <v>5.5</v>
      </c>
      <c r="H32" s="174">
        <v>4</v>
      </c>
      <c r="I32" s="176">
        <v>1.33</v>
      </c>
      <c r="J32" s="176">
        <v>0.12</v>
      </c>
      <c r="K32" s="176">
        <v>0.4</v>
      </c>
      <c r="L32" s="176">
        <v>0.42</v>
      </c>
      <c r="M32" s="176">
        <v>0.26</v>
      </c>
      <c r="N32" s="176">
        <v>0.16</v>
      </c>
      <c r="O32" s="176">
        <v>0.59</v>
      </c>
      <c r="P32" s="176">
        <v>2.2000000000000002</v>
      </c>
      <c r="Q32" s="176">
        <v>1.85</v>
      </c>
      <c r="R32" s="179"/>
      <c r="S32" s="182"/>
      <c r="T32" s="180"/>
      <c r="U32" s="180"/>
    </row>
    <row r="33" spans="1:21" ht="15.75">
      <c r="A33" s="173">
        <v>199808</v>
      </c>
      <c r="B33" s="172">
        <v>1998</v>
      </c>
      <c r="C33" s="172">
        <v>8</v>
      </c>
      <c r="D33" s="155" t="s">
        <v>2</v>
      </c>
      <c r="E33" s="173" t="s">
        <v>1111</v>
      </c>
      <c r="F33" s="177">
        <v>77</v>
      </c>
      <c r="G33" s="175">
        <v>5</v>
      </c>
      <c r="H33" s="174">
        <v>9</v>
      </c>
      <c r="I33" s="176">
        <v>1.54</v>
      </c>
      <c r="J33" s="176">
        <v>0.2</v>
      </c>
      <c r="K33" s="176">
        <v>0.66</v>
      </c>
      <c r="L33" s="176">
        <v>0.33</v>
      </c>
      <c r="M33" s="176">
        <v>0.42</v>
      </c>
      <c r="N33" s="176">
        <v>0.16</v>
      </c>
      <c r="O33" s="176">
        <v>0.77</v>
      </c>
      <c r="P33" s="176">
        <v>2.2000000000000002</v>
      </c>
      <c r="Q33" s="176">
        <v>2.0299999999999998</v>
      </c>
      <c r="R33" s="179"/>
      <c r="S33" s="182"/>
      <c r="T33" s="180"/>
      <c r="U33" s="180"/>
    </row>
    <row r="34" spans="1:21" ht="15.75">
      <c r="A34" s="173">
        <v>199809</v>
      </c>
      <c r="B34" s="172">
        <v>1998</v>
      </c>
      <c r="C34" s="172">
        <v>9</v>
      </c>
      <c r="D34" s="155" t="s">
        <v>2</v>
      </c>
      <c r="E34" s="173" t="s">
        <v>1111</v>
      </c>
      <c r="F34" s="177">
        <v>74</v>
      </c>
      <c r="G34" s="175">
        <v>5.0999999999999996</v>
      </c>
      <c r="H34" s="174">
        <v>8</v>
      </c>
      <c r="I34" s="176">
        <v>0.85</v>
      </c>
      <c r="J34" s="176">
        <v>0.15</v>
      </c>
      <c r="K34" s="176">
        <v>0.37</v>
      </c>
      <c r="L34" s="176">
        <v>0.17</v>
      </c>
      <c r="M34" s="176">
        <v>0.27</v>
      </c>
      <c r="N34" s="176">
        <v>0.13</v>
      </c>
      <c r="O34" s="176">
        <v>0.48</v>
      </c>
      <c r="P34" s="176">
        <v>1.7</v>
      </c>
      <c r="Q34" s="176">
        <v>1.54</v>
      </c>
      <c r="R34" s="179"/>
      <c r="S34" s="182"/>
      <c r="T34" s="180"/>
      <c r="U34" s="180"/>
    </row>
    <row r="35" spans="1:21" ht="15.75">
      <c r="A35" s="173">
        <v>199810</v>
      </c>
      <c r="B35" s="172">
        <v>1998</v>
      </c>
      <c r="C35" s="172">
        <v>10</v>
      </c>
      <c r="D35" s="155" t="s">
        <v>2</v>
      </c>
      <c r="E35" s="173" t="s">
        <v>1111</v>
      </c>
      <c r="F35" s="177">
        <v>83</v>
      </c>
      <c r="G35" s="175">
        <v>5.0999999999999996</v>
      </c>
      <c r="H35" s="174">
        <v>7</v>
      </c>
      <c r="I35" s="176">
        <v>3.73</v>
      </c>
      <c r="J35" s="176">
        <v>0.05</v>
      </c>
      <c r="K35" s="176">
        <v>0.48</v>
      </c>
      <c r="L35" s="176">
        <v>0.01</v>
      </c>
      <c r="M35" s="176">
        <v>0.47</v>
      </c>
      <c r="N35" s="176">
        <v>0.25</v>
      </c>
      <c r="O35" s="176">
        <v>1.5</v>
      </c>
      <c r="P35" s="176">
        <v>2.6</v>
      </c>
      <c r="Q35" s="176">
        <v>2.5499999999999998</v>
      </c>
      <c r="R35" s="179"/>
      <c r="S35" s="182"/>
      <c r="T35" s="180"/>
      <c r="U35" s="180"/>
    </row>
    <row r="36" spans="1:21" ht="15.75">
      <c r="A36" s="173">
        <v>199811</v>
      </c>
      <c r="B36" s="172">
        <v>1998</v>
      </c>
      <c r="C36" s="172">
        <v>11</v>
      </c>
      <c r="D36" s="155" t="s">
        <v>2</v>
      </c>
      <c r="E36" s="173" t="s">
        <v>1111</v>
      </c>
      <c r="F36" s="177">
        <v>13</v>
      </c>
      <c r="G36" s="175">
        <v>4.4000000000000004</v>
      </c>
      <c r="H36" s="174">
        <v>38</v>
      </c>
      <c r="I36" s="176">
        <v>2.5099999999999998</v>
      </c>
      <c r="J36" s="176">
        <v>0.53</v>
      </c>
      <c r="K36" s="176">
        <v>1.48</v>
      </c>
      <c r="L36" s="176">
        <v>0.35</v>
      </c>
      <c r="M36" s="176">
        <v>0.54</v>
      </c>
      <c r="N36" s="176">
        <v>0.21</v>
      </c>
      <c r="O36" s="176">
        <v>1</v>
      </c>
      <c r="P36" s="176">
        <v>1.2</v>
      </c>
      <c r="Q36" s="176">
        <v>3.42</v>
      </c>
      <c r="R36" s="179"/>
      <c r="S36" s="182"/>
      <c r="T36" s="180"/>
      <c r="U36" s="180"/>
    </row>
    <row r="37" spans="1:21" ht="15.75">
      <c r="A37" s="173">
        <v>199812</v>
      </c>
      <c r="B37" s="172">
        <v>1998</v>
      </c>
      <c r="C37" s="172">
        <v>12</v>
      </c>
      <c r="D37" s="155" t="s">
        <v>2</v>
      </c>
      <c r="E37" s="173" t="s">
        <v>1111</v>
      </c>
      <c r="F37" s="177">
        <v>56</v>
      </c>
      <c r="G37" s="175">
        <v>4.5</v>
      </c>
      <c r="H37" s="174">
        <v>32</v>
      </c>
      <c r="I37" s="176">
        <v>4.74</v>
      </c>
      <c r="J37" s="176">
        <v>0.28000000000000003</v>
      </c>
      <c r="K37" s="176">
        <v>1.71</v>
      </c>
      <c r="L37" s="176">
        <v>0.06</v>
      </c>
      <c r="M37" s="176">
        <v>0.85</v>
      </c>
      <c r="N37" s="176">
        <v>0.49</v>
      </c>
      <c r="O37" s="176">
        <v>2.5</v>
      </c>
      <c r="P37" s="176">
        <v>1.7</v>
      </c>
      <c r="Q37" s="176">
        <v>4.62</v>
      </c>
      <c r="R37" s="179"/>
      <c r="S37" s="182"/>
      <c r="T37" s="180"/>
      <c r="U37" s="180"/>
    </row>
    <row r="38" spans="1:21" ht="15.75">
      <c r="A38" s="173">
        <v>199901</v>
      </c>
      <c r="B38" s="172">
        <v>1999</v>
      </c>
      <c r="C38" s="172">
        <v>1</v>
      </c>
      <c r="D38" s="155" t="s">
        <v>2</v>
      </c>
      <c r="E38" s="173" t="s">
        <v>1111</v>
      </c>
      <c r="F38" s="177">
        <v>105</v>
      </c>
      <c r="G38" s="175">
        <v>4.5999999999999996</v>
      </c>
      <c r="H38" s="174">
        <v>28</v>
      </c>
      <c r="I38" s="176">
        <v>5.75</v>
      </c>
      <c r="J38" s="176">
        <v>0.27</v>
      </c>
      <c r="K38" s="176">
        <v>1.1299999999999999</v>
      </c>
      <c r="L38" s="176">
        <v>0.06</v>
      </c>
      <c r="M38" s="176">
        <v>0.82</v>
      </c>
      <c r="N38" s="176">
        <v>0.5</v>
      </c>
      <c r="O38" s="176">
        <v>2.84</v>
      </c>
      <c r="P38" s="176">
        <v>1.45</v>
      </c>
      <c r="Q38" s="176">
        <v>4.29</v>
      </c>
      <c r="R38" s="179"/>
      <c r="S38" s="182"/>
      <c r="T38" s="180"/>
      <c r="U38" s="180"/>
    </row>
    <row r="39" spans="1:21" ht="15.75">
      <c r="A39" s="173">
        <v>199902</v>
      </c>
      <c r="B39" s="172">
        <v>1999</v>
      </c>
      <c r="C39" s="172">
        <v>2</v>
      </c>
      <c r="D39" s="155" t="s">
        <v>2</v>
      </c>
      <c r="E39" s="173" t="s">
        <v>1111</v>
      </c>
      <c r="F39" s="177">
        <v>48</v>
      </c>
      <c r="G39" s="175">
        <v>4.5999999999999996</v>
      </c>
      <c r="H39" s="174">
        <v>26</v>
      </c>
      <c r="I39" s="176">
        <v>3.78</v>
      </c>
      <c r="J39" s="176">
        <v>0.23</v>
      </c>
      <c r="K39" s="176">
        <v>0.76</v>
      </c>
      <c r="L39" s="176">
        <v>0.05</v>
      </c>
      <c r="M39" s="176">
        <v>0.55000000000000004</v>
      </c>
      <c r="N39" s="176">
        <v>0.04</v>
      </c>
      <c r="O39" s="176">
        <v>1.9</v>
      </c>
      <c r="P39" s="176">
        <v>1.1000000000000001</v>
      </c>
      <c r="Q39" s="176">
        <v>3.14</v>
      </c>
      <c r="R39" s="179"/>
      <c r="S39" s="182">
        <v>0.45</v>
      </c>
      <c r="T39" s="180"/>
      <c r="U39" s="180"/>
    </row>
    <row r="40" spans="1:21" ht="15.75">
      <c r="A40" s="173">
        <v>199903</v>
      </c>
      <c r="B40" s="172">
        <v>1999</v>
      </c>
      <c r="C40" s="172">
        <v>3</v>
      </c>
      <c r="D40" s="155" t="s">
        <v>2</v>
      </c>
      <c r="E40" s="173" t="s">
        <v>1111</v>
      </c>
      <c r="F40" s="177">
        <v>26</v>
      </c>
      <c r="G40" s="175">
        <v>4.4000000000000004</v>
      </c>
      <c r="H40" s="174">
        <v>37</v>
      </c>
      <c r="I40" s="176">
        <v>2.29</v>
      </c>
      <c r="J40" s="176">
        <v>0.56999999999999995</v>
      </c>
      <c r="K40" s="176">
        <v>1.47</v>
      </c>
      <c r="L40" s="176">
        <v>0.31</v>
      </c>
      <c r="M40" s="176">
        <v>0.8</v>
      </c>
      <c r="N40" s="176">
        <v>0.34</v>
      </c>
      <c r="O40" s="176">
        <v>1.5</v>
      </c>
      <c r="P40" s="176">
        <v>1.4</v>
      </c>
      <c r="Q40" s="176">
        <v>3.45</v>
      </c>
      <c r="R40" s="179"/>
      <c r="S40" s="182">
        <v>0.69</v>
      </c>
      <c r="T40" s="180"/>
      <c r="U40" s="180"/>
    </row>
    <row r="41" spans="1:21" ht="15.75">
      <c r="A41" s="173">
        <v>199904</v>
      </c>
      <c r="B41" s="172">
        <v>1999</v>
      </c>
      <c r="C41" s="172">
        <v>4</v>
      </c>
      <c r="D41" s="155" t="s">
        <v>2</v>
      </c>
      <c r="E41" s="173" t="s">
        <v>1111</v>
      </c>
      <c r="F41" s="177">
        <v>32</v>
      </c>
      <c r="G41" s="175">
        <v>4.8</v>
      </c>
      <c r="H41" s="174">
        <v>18</v>
      </c>
      <c r="I41" s="176">
        <v>1.39</v>
      </c>
      <c r="J41" s="176">
        <v>0.18</v>
      </c>
      <c r="K41" s="176">
        <v>0.76</v>
      </c>
      <c r="L41" s="176">
        <v>0.05</v>
      </c>
      <c r="M41" s="176">
        <v>0.39</v>
      </c>
      <c r="N41" s="176">
        <v>0.19</v>
      </c>
      <c r="O41" s="176">
        <v>0.95</v>
      </c>
      <c r="P41" s="176">
        <v>1.3</v>
      </c>
      <c r="Q41" s="176">
        <v>2.12</v>
      </c>
      <c r="R41" s="179"/>
      <c r="S41" s="182">
        <v>0.31</v>
      </c>
      <c r="T41" s="180"/>
      <c r="U41" s="180"/>
    </row>
    <row r="42" spans="1:21" ht="15.75">
      <c r="A42" s="173">
        <v>199905</v>
      </c>
      <c r="B42" s="172">
        <v>1999</v>
      </c>
      <c r="C42" s="172">
        <v>5</v>
      </c>
      <c r="D42" s="155" t="s">
        <v>2</v>
      </c>
      <c r="E42" s="173" t="s">
        <v>1111</v>
      </c>
      <c r="F42" s="177">
        <v>18</v>
      </c>
      <c r="G42" s="175">
        <v>5.2</v>
      </c>
      <c r="H42" s="174">
        <v>6</v>
      </c>
      <c r="I42" s="176">
        <v>1.44</v>
      </c>
      <c r="J42" s="176">
        <v>0.18</v>
      </c>
      <c r="K42" s="176">
        <v>0.51</v>
      </c>
      <c r="L42" s="176">
        <v>0.1</v>
      </c>
      <c r="M42" s="176">
        <v>0.46</v>
      </c>
      <c r="N42" s="176">
        <v>0.24</v>
      </c>
      <c r="O42" s="176">
        <v>0.66</v>
      </c>
      <c r="P42" s="176">
        <v>1.5</v>
      </c>
      <c r="Q42" s="176">
        <v>2.09</v>
      </c>
      <c r="R42" s="179"/>
      <c r="S42" s="182">
        <v>0.48</v>
      </c>
      <c r="T42" s="180"/>
      <c r="U42" s="180"/>
    </row>
    <row r="43" spans="1:21" ht="15.75">
      <c r="A43" s="173">
        <v>199906</v>
      </c>
      <c r="B43" s="172">
        <v>1999</v>
      </c>
      <c r="C43" s="172">
        <v>6</v>
      </c>
      <c r="D43" s="155" t="s">
        <v>2</v>
      </c>
      <c r="E43" s="173" t="s">
        <v>1111</v>
      </c>
      <c r="F43" s="177">
        <v>71</v>
      </c>
      <c r="G43" s="175">
        <v>5.0999999999999996</v>
      </c>
      <c r="H43" s="174">
        <v>8</v>
      </c>
      <c r="I43" s="176">
        <v>0.68</v>
      </c>
      <c r="J43" s="176">
        <v>0.14000000000000001</v>
      </c>
      <c r="K43" s="176">
        <v>0.45</v>
      </c>
      <c r="L43" s="176">
        <v>0.21</v>
      </c>
      <c r="M43" s="176">
        <v>0.37</v>
      </c>
      <c r="N43" s="176">
        <v>0.15</v>
      </c>
      <c r="O43" s="176">
        <v>0.43</v>
      </c>
      <c r="P43" s="176">
        <v>0.75</v>
      </c>
      <c r="Q43" s="176">
        <v>1.7</v>
      </c>
      <c r="R43" s="179"/>
      <c r="S43" s="182">
        <v>0.63</v>
      </c>
      <c r="T43" s="180"/>
      <c r="U43" s="180"/>
    </row>
    <row r="44" spans="1:21" ht="15.75">
      <c r="A44" s="173">
        <v>199907</v>
      </c>
      <c r="B44" s="172">
        <v>1999</v>
      </c>
      <c r="C44" s="172">
        <v>7</v>
      </c>
      <c r="D44" s="155" t="s">
        <v>2</v>
      </c>
      <c r="E44" s="173" t="s">
        <v>1111</v>
      </c>
      <c r="F44" s="177">
        <v>22</v>
      </c>
      <c r="G44" s="175">
        <v>6.1</v>
      </c>
      <c r="H44" s="174">
        <v>1</v>
      </c>
      <c r="I44" s="176">
        <v>1.33</v>
      </c>
      <c r="J44" s="176">
        <v>0.39</v>
      </c>
      <c r="K44" s="176">
        <v>0.77</v>
      </c>
      <c r="L44" s="176">
        <v>1.03</v>
      </c>
      <c r="M44" s="176">
        <v>0.64</v>
      </c>
      <c r="N44" s="176">
        <v>0.18</v>
      </c>
      <c r="O44" s="176">
        <v>0.7</v>
      </c>
      <c r="P44" s="176">
        <v>2.5</v>
      </c>
      <c r="Q44" s="176">
        <v>2.66</v>
      </c>
      <c r="R44" s="179"/>
      <c r="S44" s="182">
        <v>1.8</v>
      </c>
      <c r="T44" s="180"/>
      <c r="U44" s="180"/>
    </row>
    <row r="45" spans="1:21" ht="15.75">
      <c r="A45" s="173">
        <v>199908</v>
      </c>
      <c r="B45" s="172">
        <v>1999</v>
      </c>
      <c r="C45" s="172">
        <v>8</v>
      </c>
      <c r="D45" s="155" t="s">
        <v>2</v>
      </c>
      <c r="E45" s="173" t="s">
        <v>1111</v>
      </c>
      <c r="F45" s="177">
        <v>67</v>
      </c>
      <c r="G45" s="175">
        <v>5.2</v>
      </c>
      <c r="H45" s="174">
        <v>7</v>
      </c>
      <c r="I45" s="176">
        <v>0.98</v>
      </c>
      <c r="J45" s="176">
        <v>0.19</v>
      </c>
      <c r="K45" s="176">
        <v>0.44</v>
      </c>
      <c r="L45" s="176">
        <v>0.36</v>
      </c>
      <c r="M45" s="176">
        <v>0.48</v>
      </c>
      <c r="N45" s="176">
        <v>0.17</v>
      </c>
      <c r="O45" s="176">
        <v>0.47</v>
      </c>
      <c r="P45" s="176">
        <v>1.9</v>
      </c>
      <c r="Q45" s="176">
        <v>1.74</v>
      </c>
      <c r="R45" s="179"/>
      <c r="S45" s="182">
        <v>0.89</v>
      </c>
      <c r="T45" s="180"/>
      <c r="U45" s="180"/>
    </row>
    <row r="46" spans="1:21" ht="15.75">
      <c r="A46" s="173">
        <v>199909</v>
      </c>
      <c r="B46" s="172">
        <v>1999</v>
      </c>
      <c r="C46" s="172">
        <v>9</v>
      </c>
      <c r="D46" s="155" t="s">
        <v>2</v>
      </c>
      <c r="E46" s="173" t="s">
        <v>1111</v>
      </c>
      <c r="F46" s="177">
        <v>44</v>
      </c>
      <c r="G46" s="175">
        <v>4.9000000000000004</v>
      </c>
      <c r="H46" s="174">
        <v>13</v>
      </c>
      <c r="I46" s="176">
        <v>1.32</v>
      </c>
      <c r="J46" s="176">
        <v>0.18</v>
      </c>
      <c r="K46" s="176">
        <v>0.51</v>
      </c>
      <c r="L46" s="176">
        <v>0.03</v>
      </c>
      <c r="M46" s="176">
        <v>0.44</v>
      </c>
      <c r="N46" s="176">
        <v>0.25</v>
      </c>
      <c r="O46" s="176">
        <v>0.59</v>
      </c>
      <c r="P46" s="176">
        <v>2.4</v>
      </c>
      <c r="Q46" s="176">
        <v>1.99</v>
      </c>
      <c r="R46" s="179"/>
      <c r="S46" s="182">
        <v>0.55000000000000004</v>
      </c>
      <c r="T46" s="180"/>
      <c r="U46" s="180"/>
    </row>
    <row r="47" spans="1:21" ht="15.75">
      <c r="A47" s="173">
        <v>199910</v>
      </c>
      <c r="B47" s="172">
        <v>1999</v>
      </c>
      <c r="C47" s="172">
        <v>10</v>
      </c>
      <c r="D47" s="155" t="s">
        <v>2</v>
      </c>
      <c r="E47" s="173" t="s">
        <v>1111</v>
      </c>
      <c r="F47" s="177">
        <v>32</v>
      </c>
      <c r="G47" s="175">
        <v>5</v>
      </c>
      <c r="H47" s="174">
        <v>10</v>
      </c>
      <c r="I47" s="176">
        <v>4.88</v>
      </c>
      <c r="J47" s="176">
        <v>0.24</v>
      </c>
      <c r="K47" s="176">
        <v>0.96</v>
      </c>
      <c r="L47" s="176">
        <v>0.01</v>
      </c>
      <c r="M47" s="176">
        <v>0.85</v>
      </c>
      <c r="N47" s="176">
        <v>0.49</v>
      </c>
      <c r="O47" s="176">
        <v>2</v>
      </c>
      <c r="P47" s="176">
        <v>3.6</v>
      </c>
      <c r="Q47" s="176">
        <v>3.43</v>
      </c>
      <c r="R47" s="179"/>
      <c r="S47" s="182">
        <v>0.64</v>
      </c>
      <c r="T47" s="180"/>
      <c r="U47" s="180"/>
    </row>
    <row r="48" spans="1:21" ht="15.75">
      <c r="A48" s="173">
        <v>199911</v>
      </c>
      <c r="B48" s="172">
        <v>1999</v>
      </c>
      <c r="C48" s="172">
        <v>11</v>
      </c>
      <c r="D48" s="155" t="s">
        <v>2</v>
      </c>
      <c r="E48" s="173" t="s">
        <v>1111</v>
      </c>
      <c r="F48" s="177">
        <v>11</v>
      </c>
      <c r="G48" s="175">
        <v>5</v>
      </c>
      <c r="H48" s="174">
        <v>11</v>
      </c>
      <c r="I48" s="176">
        <v>4.4000000000000004</v>
      </c>
      <c r="J48" s="176">
        <v>0.68</v>
      </c>
      <c r="K48" s="176">
        <v>2.16</v>
      </c>
      <c r="L48" s="176">
        <v>7.0000000000000007E-2</v>
      </c>
      <c r="M48" s="176">
        <v>1.2</v>
      </c>
      <c r="N48" s="176">
        <v>0.55000000000000004</v>
      </c>
      <c r="O48" s="176">
        <v>2.2999999999999998</v>
      </c>
      <c r="P48" s="176">
        <v>6.8</v>
      </c>
      <c r="Q48" s="176">
        <v>5.53</v>
      </c>
      <c r="R48" s="179"/>
      <c r="S48" s="182">
        <v>0.89</v>
      </c>
      <c r="T48" s="180"/>
      <c r="U48" s="180"/>
    </row>
    <row r="49" spans="1:21" ht="15.75">
      <c r="A49" s="173">
        <v>199912</v>
      </c>
      <c r="B49" s="172">
        <v>1999</v>
      </c>
      <c r="C49" s="172">
        <v>12</v>
      </c>
      <c r="D49" s="155" t="s">
        <v>2</v>
      </c>
      <c r="E49" s="173" t="s">
        <v>1111</v>
      </c>
      <c r="F49" s="177">
        <v>110</v>
      </c>
      <c r="G49" s="175">
        <v>4.8</v>
      </c>
      <c r="H49" s="174">
        <v>14</v>
      </c>
      <c r="I49" s="176">
        <v>5.46</v>
      </c>
      <c r="J49" s="176">
        <v>0.2</v>
      </c>
      <c r="K49" s="176">
        <v>0.85</v>
      </c>
      <c r="L49" s="176">
        <v>0.01</v>
      </c>
      <c r="M49" s="176">
        <v>0.88</v>
      </c>
      <c r="N49" s="176">
        <v>0.47</v>
      </c>
      <c r="O49" s="176">
        <v>2.9</v>
      </c>
      <c r="P49" s="176">
        <v>1.7</v>
      </c>
      <c r="Q49" s="176">
        <v>3.49</v>
      </c>
      <c r="R49" s="179"/>
      <c r="S49" s="182">
        <v>0.31</v>
      </c>
      <c r="T49" s="180"/>
      <c r="U49" s="180"/>
    </row>
    <row r="50" spans="1:21" ht="15.75">
      <c r="A50" s="173">
        <v>200001</v>
      </c>
      <c r="B50" s="172">
        <v>2000</v>
      </c>
      <c r="C50" s="172">
        <v>1</v>
      </c>
      <c r="D50" s="155" t="s">
        <v>2</v>
      </c>
      <c r="E50" s="173" t="s">
        <v>1111</v>
      </c>
      <c r="F50" s="177">
        <v>26</v>
      </c>
      <c r="G50" s="175">
        <v>4.5999999999999996</v>
      </c>
      <c r="H50" s="174">
        <v>24</v>
      </c>
      <c r="I50" s="176">
        <v>7.4</v>
      </c>
      <c r="J50" s="176">
        <v>0.26</v>
      </c>
      <c r="K50" s="176">
        <v>1.04</v>
      </c>
      <c r="L50" s="176">
        <v>0.01</v>
      </c>
      <c r="M50" s="176">
        <v>0.97</v>
      </c>
      <c r="N50" s="176">
        <v>0.5</v>
      </c>
      <c r="O50" s="176">
        <v>3.7</v>
      </c>
      <c r="P50" s="176">
        <v>2</v>
      </c>
      <c r="Q50" s="176">
        <v>5.0999999999999996</v>
      </c>
      <c r="R50" s="179">
        <v>10</v>
      </c>
      <c r="S50" s="182">
        <v>0.31</v>
      </c>
      <c r="T50" s="180">
        <v>0.3</v>
      </c>
      <c r="U50" s="180"/>
    </row>
    <row r="51" spans="1:21" ht="15.75">
      <c r="A51" s="173">
        <v>200002</v>
      </c>
      <c r="B51" s="172">
        <v>2000</v>
      </c>
      <c r="C51" s="172">
        <v>2</v>
      </c>
      <c r="D51" s="155" t="s">
        <v>2</v>
      </c>
      <c r="E51" s="173" t="s">
        <v>1111</v>
      </c>
      <c r="F51" s="177">
        <v>34</v>
      </c>
      <c r="G51" s="175">
        <v>4.5999999999999996</v>
      </c>
      <c r="H51" s="174">
        <v>25</v>
      </c>
      <c r="I51" s="176">
        <v>5.94</v>
      </c>
      <c r="J51" s="176">
        <v>0.31</v>
      </c>
      <c r="K51" s="176">
        <v>0.75</v>
      </c>
      <c r="L51" s="176">
        <v>0.06</v>
      </c>
      <c r="M51" s="176">
        <v>0.7</v>
      </c>
      <c r="N51" s="176">
        <v>0.43</v>
      </c>
      <c r="O51" s="176">
        <v>2.8</v>
      </c>
      <c r="P51" s="176">
        <v>1.5</v>
      </c>
      <c r="Q51" s="176">
        <v>3.8</v>
      </c>
      <c r="R51" s="179">
        <v>11</v>
      </c>
      <c r="S51" s="182">
        <v>0.72</v>
      </c>
      <c r="T51" s="180">
        <v>0.66</v>
      </c>
      <c r="U51" s="180"/>
    </row>
    <row r="52" spans="1:21" ht="15.75">
      <c r="A52" s="173">
        <v>200003</v>
      </c>
      <c r="B52" s="172">
        <v>2000</v>
      </c>
      <c r="C52" s="172">
        <v>3</v>
      </c>
      <c r="D52" s="155" t="s">
        <v>2</v>
      </c>
      <c r="E52" s="173" t="s">
        <v>1111</v>
      </c>
      <c r="F52" s="177">
        <v>35</v>
      </c>
      <c r="G52" s="175">
        <v>4.8</v>
      </c>
      <c r="H52" s="174">
        <v>15</v>
      </c>
      <c r="I52" s="176">
        <v>5.28</v>
      </c>
      <c r="J52" s="176">
        <v>0.13</v>
      </c>
      <c r="K52" s="176">
        <v>0.78</v>
      </c>
      <c r="L52" s="176">
        <v>0.01</v>
      </c>
      <c r="M52" s="176">
        <v>0.73</v>
      </c>
      <c r="N52" s="176">
        <v>0.36</v>
      </c>
      <c r="O52" s="176">
        <v>3</v>
      </c>
      <c r="P52" s="176">
        <v>2.4</v>
      </c>
      <c r="Q52" s="176">
        <v>2.73</v>
      </c>
      <c r="R52" s="179">
        <v>13</v>
      </c>
      <c r="S52" s="182">
        <v>0.32</v>
      </c>
      <c r="T52" s="180">
        <v>0.31</v>
      </c>
      <c r="U52" s="180"/>
    </row>
    <row r="53" spans="1:21" ht="15.75">
      <c r="A53" s="173">
        <v>200004</v>
      </c>
      <c r="B53" s="172">
        <v>2000</v>
      </c>
      <c r="C53" s="172">
        <v>4</v>
      </c>
      <c r="D53" s="155" t="s">
        <v>2</v>
      </c>
      <c r="E53" s="173" t="s">
        <v>1111</v>
      </c>
      <c r="F53" s="177">
        <v>44</v>
      </c>
      <c r="G53" s="175">
        <v>4.8</v>
      </c>
      <c r="H53" s="174">
        <v>18</v>
      </c>
      <c r="I53" s="176">
        <v>1.1200000000000001</v>
      </c>
      <c r="J53" s="176">
        <v>0.38</v>
      </c>
      <c r="K53" s="176">
        <v>0.91</v>
      </c>
      <c r="L53" s="176">
        <v>0.38</v>
      </c>
      <c r="M53" s="176">
        <v>0.6</v>
      </c>
      <c r="N53" s="176">
        <v>0.15</v>
      </c>
      <c r="O53" s="176">
        <v>1</v>
      </c>
      <c r="P53" s="176">
        <v>1.2</v>
      </c>
      <c r="Q53" s="176">
        <v>2.09</v>
      </c>
      <c r="R53" s="179">
        <v>8.5</v>
      </c>
      <c r="S53" s="182">
        <v>0.7</v>
      </c>
      <c r="T53" s="180">
        <v>0.32</v>
      </c>
      <c r="U53" s="180"/>
    </row>
    <row r="54" spans="1:21" ht="15.75">
      <c r="A54" s="173">
        <v>200005</v>
      </c>
      <c r="B54" s="172">
        <v>2000</v>
      </c>
      <c r="C54" s="172">
        <v>5</v>
      </c>
      <c r="D54" s="155" t="s">
        <v>2</v>
      </c>
      <c r="E54" s="173" t="s">
        <v>1111</v>
      </c>
      <c r="F54" s="177">
        <v>48</v>
      </c>
      <c r="G54" s="175">
        <v>5.3</v>
      </c>
      <c r="H54" s="174">
        <v>5</v>
      </c>
      <c r="I54" s="176">
        <v>2.63</v>
      </c>
      <c r="J54" s="176">
        <v>0.14000000000000001</v>
      </c>
      <c r="K54" s="176">
        <v>0.92</v>
      </c>
      <c r="L54" s="176">
        <v>0.02</v>
      </c>
      <c r="M54" s="176">
        <v>0.65</v>
      </c>
      <c r="N54" s="176">
        <v>0.37</v>
      </c>
      <c r="O54" s="176">
        <v>2.2000000000000002</v>
      </c>
      <c r="P54" s="176">
        <v>4.2</v>
      </c>
      <c r="Q54" s="176">
        <v>3.65</v>
      </c>
      <c r="R54" s="179">
        <v>20</v>
      </c>
      <c r="S54" s="182">
        <v>0.74</v>
      </c>
      <c r="T54" s="180">
        <v>0.72</v>
      </c>
      <c r="U54" s="180"/>
    </row>
    <row r="55" spans="1:21" ht="15.75">
      <c r="A55" s="173">
        <v>200006</v>
      </c>
      <c r="B55" s="172">
        <v>2000</v>
      </c>
      <c r="C55" s="172">
        <v>6</v>
      </c>
      <c r="D55" s="155" t="s">
        <v>2</v>
      </c>
      <c r="E55" s="173" t="s">
        <v>1111</v>
      </c>
      <c r="F55" s="177">
        <v>42</v>
      </c>
      <c r="G55" s="175">
        <v>4.9000000000000004</v>
      </c>
      <c r="H55" s="174">
        <v>14</v>
      </c>
      <c r="I55" s="176">
        <v>1.37</v>
      </c>
      <c r="J55" s="176">
        <v>0</v>
      </c>
      <c r="K55" s="176">
        <v>0.72</v>
      </c>
      <c r="L55" s="176">
        <v>0.01</v>
      </c>
      <c r="M55" s="176">
        <v>0.43</v>
      </c>
      <c r="N55" s="176">
        <v>0.14000000000000001</v>
      </c>
      <c r="O55" s="176">
        <v>2.1</v>
      </c>
      <c r="P55" s="176">
        <v>2.1</v>
      </c>
      <c r="Q55" s="176">
        <v>0.99</v>
      </c>
      <c r="R55" s="179">
        <v>20</v>
      </c>
      <c r="S55" s="182">
        <v>0.33</v>
      </c>
      <c r="T55" s="180">
        <v>0.33</v>
      </c>
      <c r="U55" s="180"/>
    </row>
    <row r="56" spans="1:21" ht="15.75">
      <c r="A56" s="173">
        <v>200007</v>
      </c>
      <c r="B56" s="172">
        <v>2000</v>
      </c>
      <c r="C56" s="172">
        <v>7</v>
      </c>
      <c r="D56" s="155" t="s">
        <v>2</v>
      </c>
      <c r="E56" s="173" t="s">
        <v>1111</v>
      </c>
      <c r="F56" s="177">
        <v>76</v>
      </c>
      <c r="G56" s="175">
        <v>5.3</v>
      </c>
      <c r="H56" s="174">
        <v>6</v>
      </c>
      <c r="I56" s="176">
        <v>1.56</v>
      </c>
      <c r="J56" s="176">
        <v>0.06</v>
      </c>
      <c r="K56" s="176">
        <v>0.5</v>
      </c>
      <c r="L56" s="176">
        <v>0.32</v>
      </c>
      <c r="M56" s="176">
        <v>0.3</v>
      </c>
      <c r="N56" s="176">
        <v>0.14000000000000001</v>
      </c>
      <c r="O56" s="176">
        <v>1.5</v>
      </c>
      <c r="P56" s="176">
        <v>1.7</v>
      </c>
      <c r="Q56" s="176">
        <v>1.56</v>
      </c>
      <c r="R56" s="179">
        <v>1.4</v>
      </c>
      <c r="S56" s="182">
        <v>0.22</v>
      </c>
      <c r="T56" s="180">
        <v>-0.1</v>
      </c>
      <c r="U56" s="180"/>
    </row>
    <row r="57" spans="1:21" ht="15.75">
      <c r="A57" s="173">
        <v>200008</v>
      </c>
      <c r="B57" s="172">
        <v>2000</v>
      </c>
      <c r="C57" s="172">
        <v>8</v>
      </c>
      <c r="D57" s="155" t="s">
        <v>2</v>
      </c>
      <c r="E57" s="173" t="s">
        <v>1111</v>
      </c>
      <c r="F57" s="177">
        <v>76</v>
      </c>
      <c r="G57" s="175">
        <v>5.0999999999999996</v>
      </c>
      <c r="H57" s="174">
        <v>8</v>
      </c>
      <c r="I57" s="176">
        <v>1.04</v>
      </c>
      <c r="J57" s="176">
        <v>0.22</v>
      </c>
      <c r="K57" s="176">
        <v>0.54</v>
      </c>
      <c r="L57" s="176">
        <v>0.37</v>
      </c>
      <c r="M57" s="176">
        <v>0.22</v>
      </c>
      <c r="N57" s="176">
        <v>0.14000000000000001</v>
      </c>
      <c r="O57" s="176">
        <v>0.86</v>
      </c>
      <c r="P57" s="176">
        <v>1.7</v>
      </c>
      <c r="Q57" s="176">
        <v>1.74</v>
      </c>
      <c r="R57" s="179">
        <v>9</v>
      </c>
      <c r="S57" s="182">
        <v>0.82</v>
      </c>
      <c r="T57" s="180">
        <v>0.45</v>
      </c>
      <c r="U57" s="180"/>
    </row>
    <row r="58" spans="1:21" ht="15.75">
      <c r="A58" s="173">
        <v>200009</v>
      </c>
      <c r="B58" s="172">
        <v>2000</v>
      </c>
      <c r="C58" s="172">
        <v>9</v>
      </c>
      <c r="D58" s="155" t="s">
        <v>2</v>
      </c>
      <c r="E58" s="173" t="s">
        <v>1111</v>
      </c>
      <c r="F58" s="177">
        <v>29</v>
      </c>
      <c r="G58" s="175">
        <v>5.4</v>
      </c>
      <c r="H58" s="174">
        <v>4</v>
      </c>
      <c r="I58" s="176">
        <v>1.61</v>
      </c>
      <c r="J58" s="176">
        <v>0.21</v>
      </c>
      <c r="K58" s="176">
        <v>1.1000000000000001</v>
      </c>
      <c r="L58" s="176">
        <v>0.32</v>
      </c>
      <c r="M58" s="176">
        <v>0.52</v>
      </c>
      <c r="N58" s="176">
        <v>0.22</v>
      </c>
      <c r="O58" s="176">
        <v>1.2</v>
      </c>
      <c r="P58" s="176">
        <v>3.4</v>
      </c>
      <c r="Q58" s="176">
        <v>2.66</v>
      </c>
      <c r="R58" s="179">
        <v>12</v>
      </c>
      <c r="S58" s="182">
        <v>0.76</v>
      </c>
      <c r="T58" s="180">
        <v>0.45</v>
      </c>
      <c r="U58" s="180"/>
    </row>
    <row r="59" spans="1:21" ht="15.75">
      <c r="A59" s="173">
        <v>200010</v>
      </c>
      <c r="B59" s="172">
        <v>2000</v>
      </c>
      <c r="C59" s="172">
        <v>10</v>
      </c>
      <c r="D59" s="155" t="s">
        <v>2</v>
      </c>
      <c r="E59" s="173" t="s">
        <v>1111</v>
      </c>
      <c r="F59" s="177">
        <v>81</v>
      </c>
      <c r="G59" s="175">
        <v>4.9000000000000004</v>
      </c>
      <c r="H59" s="174">
        <v>13</v>
      </c>
      <c r="I59" s="176">
        <v>1.81</v>
      </c>
      <c r="J59" s="176">
        <v>0.19</v>
      </c>
      <c r="K59" s="176">
        <v>1.19</v>
      </c>
      <c r="L59" s="176">
        <v>0.1</v>
      </c>
      <c r="M59" s="176">
        <v>0.74</v>
      </c>
      <c r="N59" s="176">
        <v>0.28000000000000003</v>
      </c>
      <c r="O59" s="176">
        <v>0.97</v>
      </c>
      <c r="P59" s="176">
        <v>3.4</v>
      </c>
      <c r="Q59" s="176">
        <v>3.51</v>
      </c>
      <c r="R59" s="179">
        <v>15</v>
      </c>
      <c r="S59" s="182">
        <v>0.52</v>
      </c>
      <c r="T59" s="180">
        <v>0.42</v>
      </c>
      <c r="U59" s="180"/>
    </row>
    <row r="60" spans="1:21" ht="15.75">
      <c r="A60" s="173">
        <v>200011</v>
      </c>
      <c r="B60" s="172">
        <v>2000</v>
      </c>
      <c r="C60" s="172">
        <v>11</v>
      </c>
      <c r="D60" s="155" t="s">
        <v>2</v>
      </c>
      <c r="E60" s="173" t="s">
        <v>1111</v>
      </c>
      <c r="F60" s="177">
        <v>61</v>
      </c>
      <c r="G60" s="175">
        <v>4.5</v>
      </c>
      <c r="H60" s="174">
        <v>32</v>
      </c>
      <c r="I60" s="176">
        <v>1.04</v>
      </c>
      <c r="J60" s="176">
        <v>0.51</v>
      </c>
      <c r="K60" s="176">
        <v>1.19</v>
      </c>
      <c r="L60" s="176">
        <v>0.23</v>
      </c>
      <c r="M60" s="176">
        <v>0.67</v>
      </c>
      <c r="N60" s="176">
        <v>0.24</v>
      </c>
      <c r="O60" s="176">
        <v>0.74</v>
      </c>
      <c r="P60" s="176">
        <v>1.6</v>
      </c>
      <c r="Q60" s="176">
        <v>3.19</v>
      </c>
      <c r="R60" s="179">
        <v>2.1</v>
      </c>
      <c r="S60" s="182">
        <v>0.81</v>
      </c>
      <c r="T60" s="180">
        <v>0.57999999999999996</v>
      </c>
      <c r="U60" s="180"/>
    </row>
    <row r="61" spans="1:21" ht="15.75">
      <c r="A61" s="173">
        <v>200012</v>
      </c>
      <c r="B61" s="172">
        <v>2000</v>
      </c>
      <c r="C61" s="172">
        <v>12</v>
      </c>
      <c r="D61" s="155" t="s">
        <v>2</v>
      </c>
      <c r="E61" s="173" t="s">
        <v>1111</v>
      </c>
      <c r="F61" s="177">
        <v>37</v>
      </c>
      <c r="G61" s="175">
        <v>4.7</v>
      </c>
      <c r="H61" s="174">
        <v>21</v>
      </c>
      <c r="I61" s="176">
        <v>2.46</v>
      </c>
      <c r="J61" s="176">
        <v>0.23</v>
      </c>
      <c r="K61" s="176">
        <v>0.71</v>
      </c>
      <c r="L61" s="176">
        <v>0.1</v>
      </c>
      <c r="M61" s="176">
        <v>0.57999999999999996</v>
      </c>
      <c r="N61" s="176">
        <v>0.26</v>
      </c>
      <c r="O61" s="176">
        <v>1.2</v>
      </c>
      <c r="P61" s="176">
        <v>1.5</v>
      </c>
      <c r="Q61" s="176">
        <v>2.56</v>
      </c>
      <c r="R61" s="179">
        <v>10</v>
      </c>
      <c r="S61" s="182">
        <v>0.45</v>
      </c>
      <c r="T61" s="180">
        <v>0.35</v>
      </c>
      <c r="U61" s="180"/>
    </row>
    <row r="62" spans="1:21" ht="15.75">
      <c r="A62" s="173">
        <v>200101</v>
      </c>
      <c r="B62" s="172">
        <v>2001</v>
      </c>
      <c r="C62" s="172">
        <v>1</v>
      </c>
      <c r="D62" s="155" t="s">
        <v>2</v>
      </c>
      <c r="E62" s="173" t="s">
        <v>1111</v>
      </c>
      <c r="F62" s="177">
        <v>39</v>
      </c>
      <c r="G62" s="175">
        <v>4.5</v>
      </c>
      <c r="H62" s="174">
        <v>32</v>
      </c>
      <c r="I62" s="176">
        <v>1.65</v>
      </c>
      <c r="J62" s="176">
        <v>0.59</v>
      </c>
      <c r="K62" s="176">
        <v>1.66</v>
      </c>
      <c r="L62" s="176">
        <v>0.27</v>
      </c>
      <c r="M62" s="176">
        <v>1</v>
      </c>
      <c r="N62" s="176">
        <v>0.38</v>
      </c>
      <c r="O62" s="176">
        <v>1.1000000000000001</v>
      </c>
      <c r="P62" s="176">
        <v>1.8</v>
      </c>
      <c r="Q62" s="176">
        <v>3.8</v>
      </c>
      <c r="R62" s="179">
        <v>9.5</v>
      </c>
      <c r="S62" s="182">
        <v>0.54</v>
      </c>
      <c r="T62" s="180"/>
      <c r="U62" s="180"/>
    </row>
    <row r="63" spans="1:21" ht="15.75">
      <c r="A63" s="173">
        <v>200102</v>
      </c>
      <c r="B63" s="172">
        <v>2001</v>
      </c>
      <c r="C63" s="172">
        <v>2</v>
      </c>
      <c r="D63" s="155" t="s">
        <v>2</v>
      </c>
      <c r="E63" s="173" t="s">
        <v>1111</v>
      </c>
      <c r="F63" s="177">
        <v>24</v>
      </c>
      <c r="G63" s="175">
        <v>4.7</v>
      </c>
      <c r="H63" s="174">
        <v>20</v>
      </c>
      <c r="I63" s="176">
        <v>1.6</v>
      </c>
      <c r="J63" s="176">
        <v>0.4</v>
      </c>
      <c r="K63" s="176">
        <v>1.06</v>
      </c>
      <c r="L63" s="176">
        <v>0.06</v>
      </c>
      <c r="M63" s="176">
        <v>0.62</v>
      </c>
      <c r="N63" s="176">
        <v>0.33</v>
      </c>
      <c r="O63" s="176">
        <v>1.1000000000000001</v>
      </c>
      <c r="P63" s="176">
        <v>1.8</v>
      </c>
      <c r="Q63" s="176">
        <v>3.41</v>
      </c>
      <c r="R63" s="179">
        <v>9.1999999999999993</v>
      </c>
      <c r="S63" s="182">
        <v>0.31</v>
      </c>
      <c r="T63" s="180"/>
      <c r="U63" s="180"/>
    </row>
    <row r="64" spans="1:21" ht="15.75">
      <c r="A64" s="173">
        <v>200103</v>
      </c>
      <c r="B64" s="172">
        <v>2001</v>
      </c>
      <c r="C64" s="172">
        <v>3</v>
      </c>
      <c r="D64" s="155" t="s">
        <v>2</v>
      </c>
      <c r="E64" s="173" t="s">
        <v>1111</v>
      </c>
      <c r="F64" s="177">
        <v>22</v>
      </c>
      <c r="G64" s="175">
        <v>4.5999999999999996</v>
      </c>
      <c r="H64" s="174">
        <v>28</v>
      </c>
      <c r="I64" s="176">
        <v>2.2000000000000002</v>
      </c>
      <c r="J64" s="176">
        <v>0.57999999999999996</v>
      </c>
      <c r="K64" s="176">
        <v>1.41</v>
      </c>
      <c r="L64" s="176">
        <v>0.89</v>
      </c>
      <c r="M64" s="176">
        <v>1.1000000000000001</v>
      </c>
      <c r="N64" s="176">
        <v>0.6</v>
      </c>
      <c r="O64" s="176">
        <v>0.99</v>
      </c>
      <c r="P64" s="176">
        <v>2.5</v>
      </c>
      <c r="Q64" s="176">
        <v>3.47</v>
      </c>
      <c r="R64" s="179">
        <v>16</v>
      </c>
      <c r="S64" s="182">
        <v>0.41</v>
      </c>
      <c r="T64" s="180"/>
      <c r="U64" s="180"/>
    </row>
    <row r="65" spans="1:40" ht="15.75">
      <c r="A65" s="173">
        <v>200104</v>
      </c>
      <c r="B65" s="172">
        <v>2001</v>
      </c>
      <c r="C65" s="172">
        <v>4</v>
      </c>
      <c r="D65" s="155" t="s">
        <v>2</v>
      </c>
      <c r="E65" s="173" t="s">
        <v>1111</v>
      </c>
      <c r="F65" s="177">
        <v>44</v>
      </c>
      <c r="G65" s="175">
        <v>5</v>
      </c>
      <c r="H65" s="174">
        <v>11</v>
      </c>
      <c r="I65" s="176">
        <v>1.41</v>
      </c>
      <c r="J65" s="176">
        <v>0.42</v>
      </c>
      <c r="K65" s="176">
        <v>1.06</v>
      </c>
      <c r="L65" s="176">
        <v>0.24</v>
      </c>
      <c r="M65" s="176">
        <v>1.1000000000000001</v>
      </c>
      <c r="N65" s="176">
        <v>0.33</v>
      </c>
      <c r="O65" s="176">
        <v>0.75</v>
      </c>
      <c r="P65" s="176">
        <v>1.7</v>
      </c>
      <c r="Q65" s="176">
        <v>2.79</v>
      </c>
      <c r="R65" s="179">
        <v>11</v>
      </c>
      <c r="S65" s="182">
        <v>0.6</v>
      </c>
      <c r="T65" s="180"/>
      <c r="U65" s="180"/>
    </row>
    <row r="66" spans="1:40" ht="15.75">
      <c r="A66" s="173">
        <v>200105</v>
      </c>
      <c r="B66" s="172">
        <v>2001</v>
      </c>
      <c r="C66" s="172">
        <v>5</v>
      </c>
      <c r="D66" s="155" t="s">
        <v>2</v>
      </c>
      <c r="E66" s="173" t="s">
        <v>1111</v>
      </c>
      <c r="F66" s="177">
        <v>74</v>
      </c>
      <c r="G66" s="175">
        <v>5.2</v>
      </c>
      <c r="H66" s="174">
        <v>6</v>
      </c>
      <c r="I66" s="176">
        <v>1.32</v>
      </c>
      <c r="J66" s="176">
        <v>0.21</v>
      </c>
      <c r="K66" s="176">
        <v>0.54</v>
      </c>
      <c r="L66" s="176">
        <v>0.12</v>
      </c>
      <c r="M66" s="176">
        <v>0.48</v>
      </c>
      <c r="N66" s="176">
        <v>0.23</v>
      </c>
      <c r="O66" s="176">
        <v>0.64</v>
      </c>
      <c r="P66" s="176">
        <v>2.6</v>
      </c>
      <c r="Q66" s="176">
        <v>2.0299999999999998</v>
      </c>
      <c r="R66" s="179">
        <v>13</v>
      </c>
      <c r="S66" s="182">
        <v>0.56000000000000005</v>
      </c>
      <c r="T66" s="180"/>
      <c r="U66" s="180"/>
    </row>
    <row r="67" spans="1:40" ht="15.75">
      <c r="A67" s="173">
        <v>200106</v>
      </c>
      <c r="B67" s="172">
        <v>2001</v>
      </c>
      <c r="C67" s="172">
        <v>6</v>
      </c>
      <c r="D67" s="155" t="s">
        <v>2</v>
      </c>
      <c r="E67" s="173" t="s">
        <v>1111</v>
      </c>
      <c r="F67" s="177">
        <v>24</v>
      </c>
      <c r="G67" s="175">
        <v>4.9000000000000004</v>
      </c>
      <c r="H67" s="174">
        <v>13</v>
      </c>
      <c r="I67" s="176">
        <v>1.34</v>
      </c>
      <c r="J67" s="176">
        <v>0</v>
      </c>
      <c r="K67" s="176">
        <v>0.48</v>
      </c>
      <c r="L67" s="176">
        <v>0.03</v>
      </c>
      <c r="M67" s="176">
        <v>0.45</v>
      </c>
      <c r="N67" s="176">
        <v>0.18</v>
      </c>
      <c r="O67" s="176">
        <v>0.61</v>
      </c>
      <c r="P67" s="176">
        <v>2.8</v>
      </c>
      <c r="Q67" s="176">
        <v>1.89</v>
      </c>
      <c r="R67" s="179">
        <v>17</v>
      </c>
      <c r="S67" s="182">
        <v>0.59</v>
      </c>
      <c r="T67" s="180"/>
      <c r="U67" s="180"/>
      <c r="AA67" s="140"/>
      <c r="AC67" s="147"/>
      <c r="AD67" s="136"/>
      <c r="AE67" s="136"/>
      <c r="AF67" s="136"/>
      <c r="AG67" s="136"/>
      <c r="AH67" s="136"/>
      <c r="AI67" s="136"/>
      <c r="AJ67" s="136"/>
      <c r="AK67" s="136"/>
      <c r="AL67" s="136"/>
      <c r="AM67" s="136"/>
    </row>
    <row r="68" spans="1:40" ht="15.75">
      <c r="A68" s="173">
        <v>200107</v>
      </c>
      <c r="B68" s="172">
        <v>2001</v>
      </c>
      <c r="C68" s="172">
        <v>7</v>
      </c>
      <c r="D68" s="155" t="s">
        <v>2</v>
      </c>
      <c r="E68" s="173" t="s">
        <v>1111</v>
      </c>
      <c r="F68" s="177">
        <v>27</v>
      </c>
      <c r="G68" s="175">
        <v>5.6</v>
      </c>
      <c r="H68" s="174">
        <v>2</v>
      </c>
      <c r="I68" s="176">
        <v>1.1100000000000001</v>
      </c>
      <c r="J68" s="176">
        <v>0.18</v>
      </c>
      <c r="K68" s="176">
        <v>0.41</v>
      </c>
      <c r="L68" s="176">
        <v>0.61</v>
      </c>
      <c r="M68" s="176">
        <v>0.35</v>
      </c>
      <c r="N68" s="176">
        <v>0.16</v>
      </c>
      <c r="O68" s="176">
        <v>0.56000000000000005</v>
      </c>
      <c r="P68" s="176">
        <v>2</v>
      </c>
      <c r="Q68" s="176">
        <v>1.99</v>
      </c>
      <c r="R68" s="179">
        <v>11</v>
      </c>
      <c r="S68" s="182">
        <v>1.1000000000000001</v>
      </c>
      <c r="T68" s="180"/>
      <c r="U68" s="180"/>
      <c r="AA68" s="140"/>
      <c r="AC68" s="147"/>
      <c r="AD68" s="136"/>
      <c r="AE68" s="136"/>
      <c r="AF68" s="136"/>
      <c r="AG68" s="136"/>
      <c r="AH68" s="136"/>
      <c r="AI68" s="136"/>
      <c r="AJ68" s="136"/>
      <c r="AK68" s="136"/>
      <c r="AL68" s="136"/>
      <c r="AM68" s="136"/>
    </row>
    <row r="69" spans="1:40" ht="15.75">
      <c r="A69" s="173">
        <v>200108</v>
      </c>
      <c r="B69" s="172">
        <v>2001</v>
      </c>
      <c r="C69" s="172">
        <v>8</v>
      </c>
      <c r="D69" s="155" t="s">
        <v>2</v>
      </c>
      <c r="E69" s="173" t="s">
        <v>1111</v>
      </c>
      <c r="F69" s="177">
        <v>64</v>
      </c>
      <c r="G69" s="175">
        <v>5.2</v>
      </c>
      <c r="H69" s="174">
        <v>7</v>
      </c>
      <c r="I69" s="176">
        <v>1.66</v>
      </c>
      <c r="J69" s="176">
        <v>0.25</v>
      </c>
      <c r="K69" s="176">
        <v>0.56000000000000005</v>
      </c>
      <c r="L69" s="176">
        <v>0.47</v>
      </c>
      <c r="M69" s="176">
        <v>0.59</v>
      </c>
      <c r="N69" s="176">
        <v>0.23</v>
      </c>
      <c r="O69" s="176">
        <v>0.73</v>
      </c>
      <c r="P69" s="176">
        <v>2.2000000000000002</v>
      </c>
      <c r="Q69" s="176">
        <v>2.61</v>
      </c>
      <c r="R69" s="179">
        <v>13</v>
      </c>
      <c r="S69" s="182">
        <v>1.1000000000000001</v>
      </c>
      <c r="T69" s="180"/>
      <c r="U69" s="180"/>
      <c r="AA69" s="140"/>
      <c r="AC69" s="147"/>
      <c r="AD69" s="136"/>
      <c r="AE69" s="136"/>
      <c r="AF69" s="136"/>
      <c r="AG69" s="136"/>
      <c r="AH69" s="136"/>
      <c r="AI69" s="136"/>
      <c r="AJ69" s="136"/>
      <c r="AK69" s="136"/>
      <c r="AL69" s="136"/>
      <c r="AM69" s="136"/>
    </row>
    <row r="70" spans="1:40" ht="15.75">
      <c r="A70" s="173">
        <v>200109</v>
      </c>
      <c r="B70" s="172">
        <v>2001</v>
      </c>
      <c r="C70" s="172">
        <v>9</v>
      </c>
      <c r="D70" s="155" t="s">
        <v>2</v>
      </c>
      <c r="E70" s="173" t="s">
        <v>1111</v>
      </c>
      <c r="F70" s="177">
        <v>68</v>
      </c>
      <c r="G70" s="175">
        <v>5</v>
      </c>
      <c r="H70" s="174">
        <v>11</v>
      </c>
      <c r="I70" s="176">
        <v>0.54</v>
      </c>
      <c r="J70" s="176">
        <v>0.15</v>
      </c>
      <c r="K70" s="176">
        <v>0.48</v>
      </c>
      <c r="L70" s="176">
        <v>0.16</v>
      </c>
      <c r="M70" s="176">
        <v>0.41</v>
      </c>
      <c r="N70" s="176">
        <v>0.13</v>
      </c>
      <c r="O70" s="176">
        <v>0.32</v>
      </c>
      <c r="P70" s="176">
        <v>1.5</v>
      </c>
      <c r="Q70" s="176">
        <v>1.83</v>
      </c>
      <c r="R70" s="179">
        <v>11</v>
      </c>
      <c r="S70" s="182">
        <v>0.6</v>
      </c>
      <c r="T70" s="180"/>
      <c r="U70" s="180"/>
      <c r="AA70" s="140"/>
      <c r="AC70" s="147"/>
      <c r="AD70" s="136"/>
      <c r="AE70" s="136"/>
      <c r="AF70" s="136"/>
      <c r="AG70" s="136"/>
      <c r="AH70" s="136"/>
      <c r="AI70" s="136"/>
      <c r="AJ70" s="136"/>
      <c r="AK70" s="136"/>
      <c r="AL70" s="136"/>
      <c r="AM70" s="136"/>
    </row>
    <row r="71" spans="1:40" ht="15.75">
      <c r="A71" s="173">
        <v>200110</v>
      </c>
      <c r="B71" s="172">
        <v>2001</v>
      </c>
      <c r="C71" s="172">
        <v>10</v>
      </c>
      <c r="D71" s="155" t="s">
        <v>2</v>
      </c>
      <c r="E71" s="173" t="s">
        <v>1111</v>
      </c>
      <c r="F71" s="177">
        <v>44</v>
      </c>
      <c r="G71" s="175">
        <v>5.5</v>
      </c>
      <c r="H71" s="174">
        <v>3</v>
      </c>
      <c r="I71" s="176">
        <v>3.19</v>
      </c>
      <c r="J71" s="176">
        <v>0.16</v>
      </c>
      <c r="K71" s="176">
        <v>0.65</v>
      </c>
      <c r="L71" s="176">
        <v>0.02</v>
      </c>
      <c r="M71" s="176">
        <v>0.83</v>
      </c>
      <c r="N71" s="176">
        <v>0.28999999999999998</v>
      </c>
      <c r="O71" s="176">
        <v>1.2</v>
      </c>
      <c r="P71" s="176">
        <v>3.3</v>
      </c>
      <c r="Q71" s="176">
        <v>3.05</v>
      </c>
      <c r="R71" s="179">
        <v>14</v>
      </c>
      <c r="S71" s="182">
        <v>0.51</v>
      </c>
      <c r="T71" s="180"/>
      <c r="U71" s="180"/>
      <c r="AA71" s="140"/>
      <c r="AC71" s="147"/>
      <c r="AD71" s="136"/>
      <c r="AE71" s="136"/>
      <c r="AF71" s="136"/>
      <c r="AG71" s="136"/>
      <c r="AH71" s="136"/>
      <c r="AI71" s="136"/>
      <c r="AJ71" s="136"/>
      <c r="AK71" s="136"/>
      <c r="AL71" s="136"/>
      <c r="AM71" s="136"/>
    </row>
    <row r="72" spans="1:40" ht="15.75">
      <c r="A72" s="173">
        <v>200111</v>
      </c>
      <c r="B72" s="172">
        <v>2001</v>
      </c>
      <c r="C72" s="172">
        <v>11</v>
      </c>
      <c r="D72" s="155" t="s">
        <v>2</v>
      </c>
      <c r="E72" s="173" t="s">
        <v>1111</v>
      </c>
      <c r="F72" s="177">
        <v>92</v>
      </c>
      <c r="G72" s="175">
        <v>5.0999999999999996</v>
      </c>
      <c r="H72" s="174">
        <v>7</v>
      </c>
      <c r="I72" s="176">
        <v>5.63</v>
      </c>
      <c r="J72" s="176">
        <v>0.02</v>
      </c>
      <c r="K72" s="176">
        <v>0.93</v>
      </c>
      <c r="L72" s="176"/>
      <c r="M72" s="176">
        <v>0.8</v>
      </c>
      <c r="N72" s="176">
        <v>0.43</v>
      </c>
      <c r="O72" s="176">
        <v>2.75</v>
      </c>
      <c r="P72" s="176">
        <v>4.5</v>
      </c>
      <c r="Q72" s="176">
        <v>4.18</v>
      </c>
      <c r="R72" s="179">
        <v>23</v>
      </c>
      <c r="S72" s="182">
        <v>0.48</v>
      </c>
      <c r="T72" s="180"/>
      <c r="U72" s="180"/>
      <c r="AA72" s="140"/>
      <c r="AC72" s="147"/>
      <c r="AD72" s="136"/>
      <c r="AE72" s="136"/>
      <c r="AF72" s="136"/>
      <c r="AG72" s="136"/>
      <c r="AH72" s="136"/>
      <c r="AI72" s="136"/>
      <c r="AJ72" s="136"/>
      <c r="AK72" s="136"/>
      <c r="AL72" s="136"/>
      <c r="AM72" s="136"/>
    </row>
    <row r="73" spans="1:40" ht="15.75">
      <c r="A73" s="173">
        <v>200112</v>
      </c>
      <c r="B73" s="172">
        <v>2001</v>
      </c>
      <c r="C73" s="172">
        <v>12</v>
      </c>
      <c r="D73" s="155" t="s">
        <v>2</v>
      </c>
      <c r="E73" s="173" t="s">
        <v>1111</v>
      </c>
      <c r="F73" s="177">
        <v>39</v>
      </c>
      <c r="G73" s="175">
        <v>4.8</v>
      </c>
      <c r="H73" s="174">
        <v>17</v>
      </c>
      <c r="I73" s="176">
        <v>1.37</v>
      </c>
      <c r="J73" s="176">
        <v>0.25</v>
      </c>
      <c r="K73" s="176">
        <v>0.7</v>
      </c>
      <c r="L73" s="176">
        <v>0.09</v>
      </c>
      <c r="M73" s="176">
        <v>0.43</v>
      </c>
      <c r="N73" s="176">
        <v>0.19</v>
      </c>
      <c r="O73" s="176">
        <v>0.87</v>
      </c>
      <c r="P73" s="176">
        <v>1.1000000000000001</v>
      </c>
      <c r="Q73" s="176">
        <v>2.31</v>
      </c>
      <c r="R73" s="179">
        <v>6.2</v>
      </c>
      <c r="S73" s="182">
        <v>0.23</v>
      </c>
      <c r="T73" s="180"/>
      <c r="U73" s="180"/>
      <c r="AA73" s="140"/>
      <c r="AC73" s="147"/>
      <c r="AD73" s="136"/>
      <c r="AE73" s="136"/>
      <c r="AF73" s="136"/>
      <c r="AG73" s="136"/>
      <c r="AH73" s="136"/>
      <c r="AI73" s="136"/>
      <c r="AJ73" s="136"/>
      <c r="AK73" s="136"/>
      <c r="AL73" s="136"/>
      <c r="AM73" s="136"/>
    </row>
    <row r="74" spans="1:40" ht="15.75">
      <c r="A74" s="173">
        <v>200201</v>
      </c>
      <c r="B74" s="172">
        <v>2002</v>
      </c>
      <c r="C74" s="172">
        <v>1</v>
      </c>
      <c r="D74" s="155" t="s">
        <v>2</v>
      </c>
      <c r="E74" s="173" t="s">
        <v>1111</v>
      </c>
      <c r="F74" s="177">
        <v>81</v>
      </c>
      <c r="G74" s="175">
        <v>4.7</v>
      </c>
      <c r="H74" s="174">
        <v>19</v>
      </c>
      <c r="I74" s="176">
        <v>4.24</v>
      </c>
      <c r="J74" s="176">
        <v>0.25</v>
      </c>
      <c r="K74" s="176">
        <v>0.74</v>
      </c>
      <c r="L74" s="176">
        <v>0.01</v>
      </c>
      <c r="M74" s="176">
        <v>0.73</v>
      </c>
      <c r="N74" s="176">
        <v>0.34</v>
      </c>
      <c r="O74" s="176">
        <v>2.1</v>
      </c>
      <c r="P74" s="176">
        <v>1.4</v>
      </c>
      <c r="Q74" s="176">
        <v>3.5</v>
      </c>
      <c r="R74" s="179">
        <v>10</v>
      </c>
      <c r="S74" s="182">
        <v>0.21</v>
      </c>
      <c r="T74" s="180"/>
      <c r="U74" s="180"/>
      <c r="AA74" s="140"/>
      <c r="AC74" s="147"/>
      <c r="AD74" s="136"/>
      <c r="AE74" s="136"/>
      <c r="AF74" s="136"/>
      <c r="AG74" s="136"/>
      <c r="AH74" s="136"/>
      <c r="AI74" s="136"/>
      <c r="AJ74" s="136"/>
      <c r="AK74" s="136"/>
      <c r="AL74" s="136"/>
      <c r="AM74" s="136"/>
    </row>
    <row r="75" spans="1:40" ht="15.75">
      <c r="A75" s="173">
        <v>200202</v>
      </c>
      <c r="B75" s="172">
        <v>2002</v>
      </c>
      <c r="C75" s="172">
        <v>2</v>
      </c>
      <c r="D75" s="155" t="s">
        <v>2</v>
      </c>
      <c r="E75" s="173" t="s">
        <v>1111</v>
      </c>
      <c r="F75" s="177">
        <v>55</v>
      </c>
      <c r="G75" s="175">
        <v>4.8</v>
      </c>
      <c r="H75" s="174">
        <v>17</v>
      </c>
      <c r="I75" s="176">
        <v>6.9</v>
      </c>
      <c r="J75" s="176">
        <v>0.16</v>
      </c>
      <c r="K75" s="176">
        <v>0.56999999999999995</v>
      </c>
      <c r="L75" s="176">
        <v>0.01</v>
      </c>
      <c r="M75" s="176">
        <v>0.66</v>
      </c>
      <c r="N75" s="176">
        <v>0.4</v>
      </c>
      <c r="O75" s="176">
        <v>3</v>
      </c>
      <c r="P75" s="176">
        <v>0.99</v>
      </c>
      <c r="Q75" s="176">
        <v>3.58</v>
      </c>
      <c r="R75" s="179">
        <v>6.4</v>
      </c>
      <c r="S75" s="182">
        <v>0.08</v>
      </c>
      <c r="T75" s="180"/>
      <c r="U75" s="180"/>
      <c r="AA75" s="140"/>
      <c r="AC75" s="147"/>
      <c r="AD75" s="136"/>
      <c r="AE75" s="136"/>
      <c r="AF75" s="136"/>
      <c r="AG75" s="136"/>
      <c r="AH75" s="136"/>
      <c r="AI75" s="136"/>
      <c r="AJ75" s="136"/>
      <c r="AK75" s="136"/>
      <c r="AL75" s="136"/>
      <c r="AM75" s="136"/>
    </row>
    <row r="76" spans="1:40" ht="15.75">
      <c r="A76" s="173">
        <v>200203</v>
      </c>
      <c r="B76" s="172">
        <v>2002</v>
      </c>
      <c r="C76" s="172">
        <v>3</v>
      </c>
      <c r="D76" s="155" t="s">
        <v>2</v>
      </c>
      <c r="E76" s="173" t="s">
        <v>1111</v>
      </c>
      <c r="F76" s="177">
        <v>32</v>
      </c>
      <c r="G76" s="175">
        <v>4.8</v>
      </c>
      <c r="H76" s="174">
        <v>17</v>
      </c>
      <c r="I76" s="176">
        <v>4.66</v>
      </c>
      <c r="J76" s="176">
        <v>0.26</v>
      </c>
      <c r="K76" s="176">
        <v>0.82</v>
      </c>
      <c r="L76" s="176">
        <v>0.03</v>
      </c>
      <c r="M76" s="176">
        <v>0.7</v>
      </c>
      <c r="N76" s="176">
        <v>0.34</v>
      </c>
      <c r="O76" s="176">
        <v>2.9</v>
      </c>
      <c r="P76" s="176">
        <v>1.2</v>
      </c>
      <c r="Q76" s="176">
        <v>3.45</v>
      </c>
      <c r="R76" s="179">
        <v>7.4</v>
      </c>
      <c r="S76" s="182">
        <v>0.28999999999999998</v>
      </c>
      <c r="T76" s="180"/>
      <c r="U76" s="180"/>
      <c r="AA76" s="140"/>
      <c r="AC76" s="147"/>
      <c r="AD76" s="136"/>
      <c r="AE76" s="136"/>
      <c r="AF76" s="136"/>
      <c r="AG76" s="136"/>
      <c r="AH76" s="136"/>
      <c r="AI76" s="136"/>
      <c r="AJ76" s="136"/>
      <c r="AK76" s="136"/>
      <c r="AL76" s="136"/>
      <c r="AM76" s="136"/>
    </row>
    <row r="77" spans="1:40" ht="15.75">
      <c r="A77" s="173">
        <v>200204</v>
      </c>
      <c r="B77" s="172">
        <v>2002</v>
      </c>
      <c r="C77" s="172">
        <v>4</v>
      </c>
      <c r="D77" s="155" t="s">
        <v>2</v>
      </c>
      <c r="E77" s="173" t="s">
        <v>1111</v>
      </c>
      <c r="F77" s="177">
        <v>22</v>
      </c>
      <c r="G77" s="175">
        <v>4.9000000000000004</v>
      </c>
      <c r="H77" s="174">
        <v>13</v>
      </c>
      <c r="I77" s="176">
        <v>2.41</v>
      </c>
      <c r="J77" s="176">
        <v>1.1200000000000001</v>
      </c>
      <c r="K77" s="176">
        <v>1.06</v>
      </c>
      <c r="L77" s="176">
        <v>0.47</v>
      </c>
      <c r="M77" s="176">
        <v>1.2</v>
      </c>
      <c r="N77" s="176">
        <v>0.51</v>
      </c>
      <c r="O77" s="176">
        <v>1.7</v>
      </c>
      <c r="P77" s="176">
        <v>2.1</v>
      </c>
      <c r="Q77" s="176">
        <v>4.38</v>
      </c>
      <c r="R77" s="179">
        <v>13</v>
      </c>
      <c r="S77" s="182">
        <v>1</v>
      </c>
      <c r="T77" s="180"/>
      <c r="U77" s="180"/>
      <c r="AA77" s="140"/>
      <c r="AB77" s="136"/>
      <c r="AC77" s="147"/>
      <c r="AD77" s="136"/>
      <c r="AE77" s="136"/>
      <c r="AF77" s="136"/>
      <c r="AG77" s="136"/>
      <c r="AH77" s="136"/>
      <c r="AI77" s="136"/>
      <c r="AJ77" s="136"/>
      <c r="AK77" s="136"/>
      <c r="AL77" s="136"/>
      <c r="AM77" s="136"/>
      <c r="AN77" s="140"/>
    </row>
    <row r="78" spans="1:40" ht="15.75">
      <c r="A78" s="173">
        <v>200205</v>
      </c>
      <c r="B78" s="172">
        <v>2002</v>
      </c>
      <c r="C78" s="172">
        <v>5</v>
      </c>
      <c r="D78" s="155" t="s">
        <v>2</v>
      </c>
      <c r="E78" s="173" t="s">
        <v>1111</v>
      </c>
      <c r="F78" s="177">
        <v>72</v>
      </c>
      <c r="G78" s="175">
        <v>5.5</v>
      </c>
      <c r="H78" s="174">
        <v>3</v>
      </c>
      <c r="I78" s="176">
        <v>1.31</v>
      </c>
      <c r="J78" s="176">
        <v>0.21</v>
      </c>
      <c r="K78" s="176">
        <v>0.57999999999999996</v>
      </c>
      <c r="L78" s="176">
        <v>0.23</v>
      </c>
      <c r="M78" s="176">
        <v>0.5</v>
      </c>
      <c r="N78" s="176">
        <v>0.23</v>
      </c>
      <c r="O78" s="176">
        <v>0.84</v>
      </c>
      <c r="P78" s="176">
        <v>2.6</v>
      </c>
      <c r="Q78" s="176">
        <v>2.59</v>
      </c>
      <c r="R78" s="179">
        <v>12</v>
      </c>
      <c r="S78" s="182">
        <v>0.66</v>
      </c>
      <c r="T78" s="180"/>
      <c r="U78" s="180"/>
      <c r="AA78" s="140"/>
      <c r="AC78" s="147"/>
      <c r="AD78" s="136"/>
      <c r="AE78" s="136"/>
      <c r="AF78" s="136"/>
      <c r="AG78" s="136"/>
      <c r="AH78" s="136"/>
      <c r="AI78" s="136"/>
      <c r="AJ78" s="136"/>
      <c r="AK78" s="136"/>
      <c r="AL78" s="136"/>
      <c r="AM78" s="136"/>
    </row>
    <row r="79" spans="1:40" ht="12" customHeight="1">
      <c r="A79" s="173">
        <v>200206</v>
      </c>
      <c r="B79" s="172">
        <v>2002</v>
      </c>
      <c r="C79" s="172">
        <v>6</v>
      </c>
      <c r="D79" s="155" t="s">
        <v>2</v>
      </c>
      <c r="E79" s="173" t="s">
        <v>1111</v>
      </c>
      <c r="F79" s="177">
        <v>87</v>
      </c>
      <c r="G79" s="175">
        <v>5.4</v>
      </c>
      <c r="H79" s="174">
        <v>4</v>
      </c>
      <c r="I79" s="176">
        <v>1.1399999999999999</v>
      </c>
      <c r="J79" s="176">
        <v>0.13</v>
      </c>
      <c r="K79" s="176">
        <v>0.35</v>
      </c>
      <c r="L79" s="176">
        <v>0.2</v>
      </c>
      <c r="M79" s="176">
        <v>0.33</v>
      </c>
      <c r="N79" s="176">
        <v>0.15</v>
      </c>
      <c r="O79" s="176">
        <v>0.56000000000000005</v>
      </c>
      <c r="P79" s="176">
        <v>1.6</v>
      </c>
      <c r="Q79" s="176">
        <v>1.77</v>
      </c>
      <c r="R79" s="179">
        <v>9.9</v>
      </c>
      <c r="S79" s="182">
        <v>0.56999999999999995</v>
      </c>
      <c r="T79" s="180"/>
      <c r="U79" s="180"/>
      <c r="V79" s="144"/>
      <c r="X79" s="145"/>
    </row>
    <row r="80" spans="1:40" ht="15.75">
      <c r="A80" s="173">
        <v>200207</v>
      </c>
      <c r="B80" s="172">
        <v>2002</v>
      </c>
      <c r="C80" s="172">
        <v>7</v>
      </c>
      <c r="D80" s="155" t="s">
        <v>2</v>
      </c>
      <c r="E80" s="173" t="s">
        <v>1111</v>
      </c>
      <c r="F80" s="177">
        <v>68</v>
      </c>
      <c r="G80" s="175">
        <v>5.3</v>
      </c>
      <c r="H80" s="174">
        <v>5</v>
      </c>
      <c r="I80" s="176">
        <v>1.31</v>
      </c>
      <c r="J80" s="176">
        <v>0.11</v>
      </c>
      <c r="K80" s="176">
        <v>0.24</v>
      </c>
      <c r="L80" s="176">
        <v>0.18</v>
      </c>
      <c r="M80" s="176">
        <v>0.27</v>
      </c>
      <c r="N80" s="176">
        <v>0.12</v>
      </c>
      <c r="O80" s="176">
        <v>0.71</v>
      </c>
      <c r="P80" s="176">
        <v>1.55</v>
      </c>
      <c r="Q80" s="176">
        <v>1.85</v>
      </c>
      <c r="R80" s="179">
        <v>9.4</v>
      </c>
      <c r="S80" s="182">
        <v>0.57999999999999996</v>
      </c>
      <c r="T80" s="180"/>
      <c r="U80" s="180"/>
      <c r="V80" s="184"/>
      <c r="W80" s="184"/>
      <c r="X80" s="184"/>
      <c r="Y80" s="184"/>
      <c r="Z80" s="184"/>
      <c r="AA80" s="184"/>
      <c r="AB80" s="184"/>
      <c r="AC80" s="184"/>
      <c r="AD80" s="184"/>
      <c r="AE80" s="184"/>
      <c r="AF80" s="184"/>
      <c r="AG80" s="184"/>
      <c r="AH80" s="184"/>
      <c r="AI80" s="184"/>
      <c r="AJ80" s="184"/>
      <c r="AK80" s="184"/>
      <c r="AL80" s="184"/>
      <c r="AM80" s="184"/>
    </row>
    <row r="81" spans="1:39" ht="15.75">
      <c r="A81" s="173">
        <v>200208</v>
      </c>
      <c r="B81" s="172">
        <v>2002</v>
      </c>
      <c r="C81" s="172">
        <v>8</v>
      </c>
      <c r="D81" s="155" t="s">
        <v>2</v>
      </c>
      <c r="E81" s="173" t="s">
        <v>1111</v>
      </c>
      <c r="F81" s="177">
        <v>55</v>
      </c>
      <c r="G81" s="175">
        <v>5.6</v>
      </c>
      <c r="H81" s="174">
        <v>3</v>
      </c>
      <c r="I81" s="176">
        <v>0.8</v>
      </c>
      <c r="J81" s="176">
        <v>0.23</v>
      </c>
      <c r="K81" s="176">
        <v>0.63</v>
      </c>
      <c r="L81" s="176">
        <v>0.57999999999999996</v>
      </c>
      <c r="M81" s="176">
        <v>0.34</v>
      </c>
      <c r="N81" s="176">
        <v>0.12</v>
      </c>
      <c r="O81" s="176">
        <v>0.48</v>
      </c>
      <c r="P81" s="176">
        <v>1.5</v>
      </c>
      <c r="Q81" s="176">
        <v>2.0699999999999998</v>
      </c>
      <c r="R81" s="179">
        <v>7.6</v>
      </c>
      <c r="S81" s="182">
        <v>0.93</v>
      </c>
      <c r="T81" s="180"/>
      <c r="U81" s="180"/>
      <c r="V81" s="184"/>
      <c r="W81" s="184"/>
      <c r="X81" s="184"/>
      <c r="Y81" s="184"/>
      <c r="Z81" s="184"/>
      <c r="AA81" s="184"/>
      <c r="AB81" s="184"/>
      <c r="AC81" s="184"/>
      <c r="AD81" s="184"/>
      <c r="AE81" s="184"/>
      <c r="AF81" s="184"/>
      <c r="AG81" s="184"/>
      <c r="AH81" s="184"/>
      <c r="AI81" s="184"/>
      <c r="AJ81" s="184"/>
      <c r="AK81" s="184"/>
      <c r="AL81" s="184"/>
      <c r="AM81" s="184"/>
    </row>
    <row r="82" spans="1:39" ht="15.75">
      <c r="A82" s="173">
        <v>200209</v>
      </c>
      <c r="B82" s="172">
        <v>2002</v>
      </c>
      <c r="C82" s="172">
        <v>9</v>
      </c>
      <c r="D82" s="155" t="s">
        <v>2</v>
      </c>
      <c r="E82" s="173" t="s">
        <v>1111</v>
      </c>
      <c r="F82" s="177">
        <v>2</v>
      </c>
      <c r="G82" s="175">
        <v>5.8</v>
      </c>
      <c r="H82" s="174">
        <v>2</v>
      </c>
      <c r="I82" s="176">
        <v>1.91</v>
      </c>
      <c r="J82" s="176">
        <v>0.16</v>
      </c>
      <c r="K82" s="176">
        <v>0.77</v>
      </c>
      <c r="L82" s="176">
        <v>0.12</v>
      </c>
      <c r="M82" s="176">
        <v>0.44</v>
      </c>
      <c r="N82" s="176">
        <v>0.17</v>
      </c>
      <c r="O82" s="176">
        <v>2</v>
      </c>
      <c r="P82" s="176">
        <v>4.8</v>
      </c>
      <c r="Q82" s="176">
        <v>2.93</v>
      </c>
      <c r="R82" s="179">
        <v>15</v>
      </c>
      <c r="S82" s="182">
        <v>0.87</v>
      </c>
      <c r="T82" s="180"/>
      <c r="U82" s="180"/>
      <c r="V82" s="184"/>
      <c r="W82" s="184"/>
      <c r="X82" s="184"/>
      <c r="Y82" s="184"/>
      <c r="Z82" s="184"/>
      <c r="AA82" s="184"/>
      <c r="AB82" s="184"/>
      <c r="AC82" s="184"/>
      <c r="AD82" s="184"/>
      <c r="AE82" s="184"/>
      <c r="AF82" s="184"/>
      <c r="AG82" s="184"/>
      <c r="AH82" s="184"/>
      <c r="AI82" s="184"/>
      <c r="AJ82" s="184"/>
      <c r="AK82" s="184"/>
      <c r="AL82" s="184"/>
      <c r="AM82" s="184"/>
    </row>
    <row r="83" spans="1:39" ht="15.75">
      <c r="A83" s="173">
        <v>200210</v>
      </c>
      <c r="B83" s="172">
        <v>2002</v>
      </c>
      <c r="C83" s="172">
        <v>10</v>
      </c>
      <c r="D83" s="155" t="s">
        <v>2</v>
      </c>
      <c r="E83" s="173" t="s">
        <v>1111</v>
      </c>
      <c r="F83" s="177">
        <v>77</v>
      </c>
      <c r="G83" s="175">
        <v>5.0999999999999996</v>
      </c>
      <c r="H83" s="174">
        <v>7</v>
      </c>
      <c r="I83" s="176">
        <v>3.35</v>
      </c>
      <c r="J83" s="176">
        <v>0.21</v>
      </c>
      <c r="K83" s="176">
        <v>0.39</v>
      </c>
      <c r="L83" s="176">
        <v>0.04</v>
      </c>
      <c r="M83" s="176">
        <v>0.7</v>
      </c>
      <c r="N83" s="176">
        <v>0.34</v>
      </c>
      <c r="O83" s="176">
        <v>1.19</v>
      </c>
      <c r="P83" s="176">
        <v>3.25</v>
      </c>
      <c r="Q83" s="176">
        <v>2.87</v>
      </c>
      <c r="R83" s="179">
        <v>16</v>
      </c>
      <c r="S83" s="182">
        <v>0.65</v>
      </c>
      <c r="T83" s="180"/>
      <c r="U83" s="180"/>
      <c r="V83" s="184"/>
      <c r="W83" s="184"/>
      <c r="X83" s="184"/>
      <c r="Y83" s="184"/>
      <c r="Z83" s="184"/>
      <c r="AA83" s="184"/>
      <c r="AB83" s="184"/>
      <c r="AC83" s="184"/>
      <c r="AD83" s="184"/>
      <c r="AE83" s="184"/>
      <c r="AF83" s="184"/>
      <c r="AG83" s="184"/>
      <c r="AH83" s="184"/>
      <c r="AI83" s="184"/>
      <c r="AJ83" s="184"/>
      <c r="AK83" s="184"/>
      <c r="AL83" s="184"/>
      <c r="AM83" s="184"/>
    </row>
    <row r="84" spans="1:39" ht="15.75">
      <c r="A84" s="173">
        <v>200211</v>
      </c>
      <c r="B84" s="172">
        <v>2002</v>
      </c>
      <c r="C84" s="172">
        <v>11</v>
      </c>
      <c r="D84" s="155" t="s">
        <v>2</v>
      </c>
      <c r="E84" s="173" t="s">
        <v>1111</v>
      </c>
      <c r="F84" s="177">
        <v>46</v>
      </c>
      <c r="G84" s="175">
        <v>5.2</v>
      </c>
      <c r="H84" s="174">
        <v>6</v>
      </c>
      <c r="I84" s="176">
        <v>1.56</v>
      </c>
      <c r="J84" s="176">
        <v>0.28000000000000003</v>
      </c>
      <c r="K84" s="176">
        <v>0.65</v>
      </c>
      <c r="L84" s="176">
        <v>0.09</v>
      </c>
      <c r="M84" s="176">
        <v>0.52</v>
      </c>
      <c r="N84" s="176">
        <v>0.21</v>
      </c>
      <c r="O84" s="176">
        <v>0.96</v>
      </c>
      <c r="P84" s="176">
        <v>2.5</v>
      </c>
      <c r="Q84" s="176">
        <v>2.8</v>
      </c>
      <c r="R84" s="179">
        <v>13</v>
      </c>
      <c r="S84" s="182">
        <v>0.44</v>
      </c>
      <c r="T84" s="180"/>
      <c r="U84" s="180"/>
      <c r="V84" s="184"/>
      <c r="W84" s="184"/>
      <c r="X84" s="184"/>
      <c r="Y84" s="184"/>
      <c r="Z84" s="184"/>
      <c r="AA84" s="184"/>
      <c r="AB84" s="184"/>
      <c r="AC84" s="184"/>
      <c r="AD84" s="184"/>
      <c r="AE84" s="184"/>
      <c r="AF84" s="184"/>
      <c r="AG84" s="184"/>
      <c r="AH84" s="184"/>
      <c r="AI84" s="184"/>
      <c r="AJ84" s="184"/>
      <c r="AK84" s="184"/>
      <c r="AL84" s="184"/>
      <c r="AM84" s="184"/>
    </row>
    <row r="85" spans="1:39" ht="15.75">
      <c r="A85" s="173">
        <v>200212</v>
      </c>
      <c r="B85" s="172">
        <v>2002</v>
      </c>
      <c r="C85" s="172">
        <v>12</v>
      </c>
      <c r="D85" s="155" t="s">
        <v>2</v>
      </c>
      <c r="E85" s="173" t="s">
        <v>1111</v>
      </c>
      <c r="F85" s="177">
        <v>19</v>
      </c>
      <c r="G85" s="175">
        <v>4.8</v>
      </c>
      <c r="H85" s="174">
        <v>18</v>
      </c>
      <c r="I85" s="176">
        <v>0.59</v>
      </c>
      <c r="J85" s="176">
        <v>0.28000000000000003</v>
      </c>
      <c r="K85" s="176">
        <v>0.69</v>
      </c>
      <c r="L85" s="176">
        <v>0.2</v>
      </c>
      <c r="M85" s="176">
        <v>0.26</v>
      </c>
      <c r="N85" s="176">
        <v>0.12</v>
      </c>
      <c r="O85" s="176">
        <v>0.39</v>
      </c>
      <c r="P85" s="176">
        <v>0.71</v>
      </c>
      <c r="Q85" s="176">
        <v>1.63</v>
      </c>
      <c r="R85" s="179">
        <v>3.7</v>
      </c>
      <c r="S85" s="182">
        <v>0.49</v>
      </c>
      <c r="T85" s="180"/>
      <c r="U85" s="180"/>
      <c r="V85" s="184"/>
      <c r="W85" s="184"/>
      <c r="X85" s="184"/>
      <c r="Y85" s="184"/>
      <c r="Z85" s="184"/>
      <c r="AA85" s="184"/>
      <c r="AB85" s="184"/>
      <c r="AC85" s="184"/>
      <c r="AD85" s="184"/>
      <c r="AE85" s="184"/>
      <c r="AF85" s="184"/>
      <c r="AG85" s="184"/>
      <c r="AH85" s="184"/>
      <c r="AI85" s="184"/>
      <c r="AJ85" s="184"/>
      <c r="AK85" s="184"/>
      <c r="AL85" s="184"/>
      <c r="AM85" s="184"/>
    </row>
    <row r="86" spans="1:39" ht="15.75">
      <c r="A86" s="173">
        <v>200301</v>
      </c>
      <c r="B86" s="172">
        <v>2003</v>
      </c>
      <c r="C86" s="172">
        <v>1</v>
      </c>
      <c r="D86" s="155" t="s">
        <v>2</v>
      </c>
      <c r="E86" s="173" t="s">
        <v>1111</v>
      </c>
      <c r="F86" s="177">
        <v>37</v>
      </c>
      <c r="G86" s="175">
        <v>4.5999999999999996</v>
      </c>
      <c r="H86" s="174">
        <v>23</v>
      </c>
      <c r="I86" s="176">
        <v>6.15</v>
      </c>
      <c r="J86" s="176">
        <v>0.45</v>
      </c>
      <c r="K86" s="176">
        <v>1.71</v>
      </c>
      <c r="L86" s="176">
        <v>0.06</v>
      </c>
      <c r="M86" s="176">
        <v>1.4</v>
      </c>
      <c r="N86" s="176">
        <v>0.52</v>
      </c>
      <c r="O86" s="176">
        <v>3.1</v>
      </c>
      <c r="P86" s="176">
        <v>2.4</v>
      </c>
      <c r="Q86" s="176">
        <v>5.69</v>
      </c>
      <c r="R86" s="179">
        <v>11</v>
      </c>
      <c r="S86" s="182">
        <v>0.5</v>
      </c>
      <c r="T86" s="180"/>
      <c r="U86" s="180"/>
      <c r="V86" s="184"/>
      <c r="W86" s="184"/>
      <c r="X86" s="184"/>
      <c r="Y86" s="184"/>
      <c r="Z86" s="184"/>
      <c r="AA86" s="184"/>
      <c r="AB86" s="184"/>
      <c r="AC86" s="184"/>
      <c r="AD86" s="184"/>
      <c r="AE86" s="184"/>
      <c r="AF86" s="184"/>
      <c r="AG86" s="184"/>
      <c r="AH86" s="184"/>
      <c r="AI86" s="184"/>
      <c r="AJ86" s="184"/>
      <c r="AK86" s="184"/>
      <c r="AL86" s="184"/>
      <c r="AM86" s="184"/>
    </row>
    <row r="87" spans="1:39" ht="15.75">
      <c r="A87" s="173">
        <v>200302</v>
      </c>
      <c r="B87" s="172">
        <v>2003</v>
      </c>
      <c r="C87" s="172">
        <v>2</v>
      </c>
      <c r="D87" s="155" t="s">
        <v>2</v>
      </c>
      <c r="E87" s="173" t="s">
        <v>1111</v>
      </c>
      <c r="F87" s="177">
        <v>0</v>
      </c>
      <c r="G87" s="175">
        <v>4.9000000000000004</v>
      </c>
      <c r="H87" s="174">
        <v>12</v>
      </c>
      <c r="I87" s="176">
        <v>7.82</v>
      </c>
      <c r="J87" s="176">
        <v>7.82</v>
      </c>
      <c r="K87" s="176">
        <v>5.8</v>
      </c>
      <c r="L87" s="176"/>
      <c r="M87" s="176">
        <v>3.18</v>
      </c>
      <c r="N87" s="176">
        <v>2.3199999999999998</v>
      </c>
      <c r="O87" s="176">
        <v>17.46</v>
      </c>
      <c r="P87" s="176">
        <v>23.77</v>
      </c>
      <c r="Q87" s="176">
        <v>14.9</v>
      </c>
      <c r="R87" s="179"/>
      <c r="S87" s="182"/>
      <c r="T87" s="180"/>
      <c r="U87" s="180"/>
      <c r="V87" s="184"/>
      <c r="W87" s="184"/>
      <c r="X87" s="184"/>
      <c r="Y87" s="184"/>
      <c r="Z87" s="184"/>
      <c r="AA87" s="184"/>
      <c r="AB87" s="184"/>
      <c r="AC87" s="184"/>
      <c r="AD87" s="184"/>
      <c r="AE87" s="184"/>
      <c r="AF87" s="184"/>
      <c r="AG87" s="184"/>
      <c r="AH87" s="184"/>
      <c r="AI87" s="184"/>
      <c r="AJ87" s="184"/>
      <c r="AK87" s="184"/>
      <c r="AL87" s="184"/>
      <c r="AM87" s="184" t="s">
        <v>89</v>
      </c>
    </row>
    <row r="88" spans="1:39" ht="15.75">
      <c r="A88" s="173">
        <v>200303</v>
      </c>
      <c r="B88" s="172">
        <v>2003</v>
      </c>
      <c r="C88" s="172">
        <v>3</v>
      </c>
      <c r="D88" s="155" t="s">
        <v>2</v>
      </c>
      <c r="E88" s="173" t="s">
        <v>1111</v>
      </c>
      <c r="F88" s="177">
        <v>7</v>
      </c>
      <c r="G88" s="175">
        <v>4.9000000000000004</v>
      </c>
      <c r="H88" s="174">
        <v>14</v>
      </c>
      <c r="I88" s="176">
        <v>7.49</v>
      </c>
      <c r="J88" s="176">
        <v>0.17</v>
      </c>
      <c r="K88" s="176">
        <v>3.47</v>
      </c>
      <c r="L88" s="176">
        <v>0.01</v>
      </c>
      <c r="M88" s="176">
        <v>2.6</v>
      </c>
      <c r="N88" s="176">
        <v>1.5</v>
      </c>
      <c r="O88" s="176">
        <v>4.3</v>
      </c>
      <c r="P88" s="176">
        <v>6.2</v>
      </c>
      <c r="Q88" s="176">
        <v>8.4700000000000006</v>
      </c>
      <c r="R88" s="179">
        <v>58</v>
      </c>
      <c r="S88" s="182">
        <v>1.2</v>
      </c>
      <c r="T88" s="180"/>
      <c r="U88" s="180"/>
      <c r="V88" s="184"/>
      <c r="W88" s="184"/>
      <c r="X88" s="184"/>
      <c r="Y88" s="184"/>
      <c r="Z88" s="184"/>
      <c r="AA88" s="184"/>
      <c r="AB88" s="184"/>
      <c r="AC88" s="184"/>
      <c r="AD88" s="184"/>
      <c r="AE88" s="184"/>
      <c r="AF88" s="184"/>
      <c r="AG88" s="184"/>
      <c r="AH88" s="184"/>
      <c r="AI88" s="184"/>
      <c r="AJ88" s="184"/>
      <c r="AK88" s="184"/>
      <c r="AL88" s="184"/>
      <c r="AM88" s="184"/>
    </row>
    <row r="89" spans="1:39" ht="15.75">
      <c r="A89" s="173">
        <v>200304</v>
      </c>
      <c r="B89" s="172">
        <v>2003</v>
      </c>
      <c r="C89" s="172">
        <v>4</v>
      </c>
      <c r="D89" s="155" t="s">
        <v>2</v>
      </c>
      <c r="E89" s="173" t="s">
        <v>1111</v>
      </c>
      <c r="F89" s="177">
        <v>79</v>
      </c>
      <c r="G89" s="175">
        <v>4.9000000000000004</v>
      </c>
      <c r="H89" s="174">
        <v>14</v>
      </c>
      <c r="I89" s="176">
        <v>1.48</v>
      </c>
      <c r="J89" s="176">
        <v>0.49</v>
      </c>
      <c r="K89" s="176">
        <v>0.72</v>
      </c>
      <c r="L89" s="176">
        <v>0.18</v>
      </c>
      <c r="M89" s="176">
        <v>0.61</v>
      </c>
      <c r="N89" s="176">
        <v>0.27</v>
      </c>
      <c r="O89" s="176">
        <v>1</v>
      </c>
      <c r="P89" s="176">
        <v>2.1</v>
      </c>
      <c r="Q89" s="176">
        <v>2.71</v>
      </c>
      <c r="R89" s="179">
        <v>13</v>
      </c>
      <c r="S89" s="182">
        <v>0.59</v>
      </c>
      <c r="T89" s="180"/>
      <c r="U89" s="180"/>
      <c r="V89" s="184"/>
      <c r="W89" s="184"/>
      <c r="X89" s="184"/>
      <c r="Y89" s="184"/>
      <c r="Z89" s="184"/>
      <c r="AA89" s="184"/>
      <c r="AB89" s="184"/>
      <c r="AC89" s="184"/>
      <c r="AD89" s="184"/>
      <c r="AE89" s="184"/>
      <c r="AF89" s="184"/>
      <c r="AG89" s="184"/>
      <c r="AH89" s="184"/>
      <c r="AI89" s="184"/>
      <c r="AJ89" s="184"/>
      <c r="AK89" s="184"/>
      <c r="AL89" s="184"/>
      <c r="AM89" s="184"/>
    </row>
    <row r="90" spans="1:39" ht="15.75">
      <c r="A90" s="173">
        <v>200305</v>
      </c>
      <c r="B90" s="172">
        <v>2003</v>
      </c>
      <c r="C90" s="172">
        <v>5</v>
      </c>
      <c r="D90" s="155" t="s">
        <v>2</v>
      </c>
      <c r="E90" s="173" t="s">
        <v>1111</v>
      </c>
      <c r="F90" s="177">
        <v>65</v>
      </c>
      <c r="G90" s="175">
        <v>5.6</v>
      </c>
      <c r="H90" s="174">
        <v>2</v>
      </c>
      <c r="I90" s="176">
        <v>0.97</v>
      </c>
      <c r="J90" s="176">
        <v>0.36</v>
      </c>
      <c r="K90" s="176">
        <v>0.62</v>
      </c>
      <c r="L90" s="176">
        <v>0.56000000000000005</v>
      </c>
      <c r="M90" s="176">
        <v>0.38</v>
      </c>
      <c r="N90" s="176">
        <v>0.17</v>
      </c>
      <c r="O90" s="176">
        <v>0.49</v>
      </c>
      <c r="P90" s="176">
        <v>2.2000000000000002</v>
      </c>
      <c r="Q90" s="176">
        <v>1.99</v>
      </c>
      <c r="R90" s="179">
        <v>8.5</v>
      </c>
      <c r="S90" s="182">
        <v>0.75</v>
      </c>
      <c r="T90" s="180"/>
      <c r="U90" s="180"/>
      <c r="V90" s="184"/>
      <c r="W90" s="184"/>
      <c r="X90" s="184"/>
      <c r="Y90" s="184"/>
      <c r="Z90" s="184"/>
      <c r="AA90" s="184"/>
      <c r="AB90" s="184"/>
      <c r="AC90" s="184"/>
      <c r="AD90" s="184"/>
      <c r="AE90" s="184"/>
      <c r="AF90" s="184"/>
      <c r="AG90" s="184"/>
      <c r="AH90" s="184"/>
      <c r="AI90" s="184"/>
      <c r="AJ90" s="184"/>
      <c r="AK90" s="184"/>
      <c r="AL90" s="184"/>
      <c r="AM90" s="184"/>
    </row>
    <row r="91" spans="1:39" ht="15.75">
      <c r="A91" s="173">
        <v>200306</v>
      </c>
      <c r="B91" s="172">
        <v>2003</v>
      </c>
      <c r="C91" s="172">
        <v>6</v>
      </c>
      <c r="D91" s="155" t="s">
        <v>2</v>
      </c>
      <c r="E91" s="173" t="s">
        <v>1111</v>
      </c>
      <c r="F91" s="177">
        <v>41</v>
      </c>
      <c r="G91" s="175">
        <v>5.2</v>
      </c>
      <c r="H91" s="174">
        <v>7</v>
      </c>
      <c r="I91" s="176">
        <v>2.4</v>
      </c>
      <c r="J91" s="176">
        <v>2.4</v>
      </c>
      <c r="K91" s="176">
        <v>0.6</v>
      </c>
      <c r="L91" s="176">
        <v>0.01</v>
      </c>
      <c r="M91" s="176">
        <v>0.5</v>
      </c>
      <c r="N91" s="176">
        <v>0.25</v>
      </c>
      <c r="O91" s="176">
        <v>0.98</v>
      </c>
      <c r="P91" s="176">
        <v>4.3</v>
      </c>
      <c r="Q91" s="176">
        <v>2.63</v>
      </c>
      <c r="R91" s="179">
        <v>21</v>
      </c>
      <c r="S91" s="182">
        <v>0.48</v>
      </c>
      <c r="T91" s="180"/>
      <c r="U91" s="180"/>
      <c r="V91" s="184"/>
      <c r="W91" s="184"/>
      <c r="X91" s="184"/>
      <c r="Y91" s="184"/>
      <c r="Z91" s="184"/>
      <c r="AA91" s="184"/>
      <c r="AB91" s="184"/>
      <c r="AC91" s="184"/>
      <c r="AD91" s="184"/>
      <c r="AE91" s="184"/>
      <c r="AF91" s="184"/>
      <c r="AG91" s="184"/>
      <c r="AH91" s="184"/>
      <c r="AI91" s="184"/>
      <c r="AJ91" s="184"/>
      <c r="AK91" s="184"/>
      <c r="AL91" s="184"/>
      <c r="AM91" s="184"/>
    </row>
    <row r="92" spans="1:39" s="139" customFormat="1" ht="15.75">
      <c r="A92" s="173">
        <v>200307</v>
      </c>
      <c r="B92" s="172">
        <v>2003</v>
      </c>
      <c r="C92" s="172">
        <v>7</v>
      </c>
      <c r="D92" s="155" t="s">
        <v>2</v>
      </c>
      <c r="E92" s="173" t="s">
        <v>1111</v>
      </c>
      <c r="F92" s="177">
        <v>86</v>
      </c>
      <c r="G92" s="175">
        <v>5.6</v>
      </c>
      <c r="H92" s="174">
        <v>2</v>
      </c>
      <c r="I92" s="176">
        <v>0.69</v>
      </c>
      <c r="J92" s="176">
        <v>0.04</v>
      </c>
      <c r="K92" s="176">
        <v>0.2</v>
      </c>
      <c r="L92" s="176">
        <v>0.42</v>
      </c>
      <c r="M92" s="176">
        <v>0.24</v>
      </c>
      <c r="N92" s="176">
        <v>0.11</v>
      </c>
      <c r="O92" s="176">
        <v>0.33</v>
      </c>
      <c r="P92" s="176">
        <v>2</v>
      </c>
      <c r="Q92" s="176">
        <v>1.52</v>
      </c>
      <c r="R92" s="179">
        <v>8.8000000000000007</v>
      </c>
      <c r="S92" s="182">
        <v>0.85</v>
      </c>
      <c r="T92" s="180"/>
      <c r="U92" s="180"/>
      <c r="V92" s="184"/>
      <c r="W92" s="184"/>
      <c r="X92" s="184"/>
      <c r="Y92" s="184"/>
      <c r="Z92" s="184"/>
      <c r="AA92" s="184"/>
      <c r="AB92" s="184"/>
      <c r="AC92" s="184"/>
      <c r="AD92" s="184"/>
      <c r="AE92" s="184"/>
      <c r="AF92" s="184"/>
      <c r="AG92" s="184"/>
      <c r="AH92" s="184"/>
      <c r="AI92" s="184"/>
      <c r="AJ92" s="184"/>
      <c r="AK92" s="184"/>
      <c r="AL92" s="184"/>
      <c r="AM92" s="184"/>
    </row>
    <row r="93" spans="1:39" ht="15.75">
      <c r="A93" s="173">
        <v>200308</v>
      </c>
      <c r="B93" s="172">
        <v>2003</v>
      </c>
      <c r="C93" s="172">
        <v>8</v>
      </c>
      <c r="D93" s="155" t="s">
        <v>2</v>
      </c>
      <c r="E93" s="173" t="s">
        <v>1111</v>
      </c>
      <c r="F93" s="177">
        <v>29</v>
      </c>
      <c r="G93" s="175">
        <v>5.6</v>
      </c>
      <c r="H93" s="174">
        <v>2</v>
      </c>
      <c r="I93" s="176">
        <v>2.48</v>
      </c>
      <c r="J93" s="176">
        <v>0.2</v>
      </c>
      <c r="K93" s="176">
        <v>0.47</v>
      </c>
      <c r="L93" s="176">
        <v>0.72</v>
      </c>
      <c r="M93" s="176">
        <v>0.43</v>
      </c>
      <c r="N93" s="176">
        <v>0.22</v>
      </c>
      <c r="O93" s="176">
        <v>1.01</v>
      </c>
      <c r="P93" s="176">
        <v>3.18</v>
      </c>
      <c r="Q93" s="176">
        <v>2.69</v>
      </c>
      <c r="R93" s="179">
        <v>10.4</v>
      </c>
      <c r="S93" s="182">
        <v>1.25</v>
      </c>
      <c r="T93" s="180"/>
      <c r="U93" s="180"/>
      <c r="V93" s="184"/>
      <c r="W93" s="184"/>
      <c r="X93" s="184"/>
      <c r="Y93" s="184"/>
      <c r="Z93" s="184"/>
      <c r="AA93" s="184"/>
      <c r="AB93" s="184"/>
      <c r="AC93" s="184"/>
      <c r="AD93" s="184"/>
      <c r="AE93" s="184"/>
      <c r="AF93" s="184"/>
      <c r="AG93" s="184"/>
      <c r="AH93" s="184"/>
      <c r="AI93" s="184"/>
      <c r="AJ93" s="184"/>
      <c r="AK93" s="184"/>
      <c r="AL93" s="184"/>
      <c r="AM93" s="184"/>
    </row>
    <row r="94" spans="1:39" ht="15.75" customHeight="1">
      <c r="A94" s="173">
        <v>200309</v>
      </c>
      <c r="B94" s="172">
        <v>2003</v>
      </c>
      <c r="C94" s="172">
        <v>9</v>
      </c>
      <c r="D94" s="155" t="s">
        <v>2</v>
      </c>
      <c r="E94" s="173" t="s">
        <v>1111</v>
      </c>
      <c r="F94" s="177">
        <v>10</v>
      </c>
      <c r="G94" s="175">
        <v>5.8</v>
      </c>
      <c r="H94" s="174">
        <v>2</v>
      </c>
      <c r="I94" s="176">
        <v>2.94</v>
      </c>
      <c r="J94" s="176">
        <v>0.56000000000000005</v>
      </c>
      <c r="K94" s="176">
        <v>0.79</v>
      </c>
      <c r="L94" s="176">
        <v>0.52</v>
      </c>
      <c r="M94" s="176">
        <v>0.68</v>
      </c>
      <c r="N94" s="176">
        <v>0.38</v>
      </c>
      <c r="O94" s="176">
        <v>1.1000000000000001</v>
      </c>
      <c r="P94" s="176">
        <v>5.66</v>
      </c>
      <c r="Q94" s="176">
        <v>3.02</v>
      </c>
      <c r="R94" s="179">
        <v>13.7</v>
      </c>
      <c r="S94" s="182">
        <v>1.4</v>
      </c>
      <c r="T94" s="180"/>
      <c r="U94" s="180"/>
      <c r="V94" s="184"/>
      <c r="W94" s="184"/>
      <c r="X94" s="184"/>
      <c r="Y94" s="184"/>
      <c r="Z94" s="184"/>
      <c r="AA94" s="184"/>
      <c r="AB94" s="184"/>
      <c r="AC94" s="184"/>
      <c r="AD94" s="184"/>
      <c r="AE94" s="184"/>
      <c r="AF94" s="184"/>
      <c r="AG94" s="184"/>
      <c r="AH94" s="184"/>
      <c r="AI94" s="184"/>
      <c r="AJ94" s="184"/>
      <c r="AK94" s="184"/>
      <c r="AL94" s="184"/>
      <c r="AM94" s="184"/>
    </row>
    <row r="95" spans="1:39" ht="15.75">
      <c r="A95" s="173">
        <v>200310</v>
      </c>
      <c r="B95" s="172">
        <v>2003</v>
      </c>
      <c r="C95" s="172">
        <v>10</v>
      </c>
      <c r="D95" s="155" t="s">
        <v>2</v>
      </c>
      <c r="E95" s="173" t="s">
        <v>1111</v>
      </c>
      <c r="F95" s="177">
        <v>18</v>
      </c>
      <c r="G95" s="175">
        <v>5.7</v>
      </c>
      <c r="H95" s="174">
        <v>2</v>
      </c>
      <c r="I95" s="176">
        <v>5.01</v>
      </c>
      <c r="J95" s="176">
        <v>0.1</v>
      </c>
      <c r="K95" s="176">
        <v>1.03</v>
      </c>
      <c r="L95" s="176">
        <v>0.01</v>
      </c>
      <c r="M95" s="176">
        <v>1.2</v>
      </c>
      <c r="N95" s="176">
        <v>0.71</v>
      </c>
      <c r="O95" s="176">
        <v>1.97</v>
      </c>
      <c r="P95" s="176">
        <v>8.19</v>
      </c>
      <c r="Q95" s="176">
        <v>4.96</v>
      </c>
      <c r="R95" s="179">
        <v>20.9</v>
      </c>
      <c r="S95" s="182">
        <v>0.66</v>
      </c>
      <c r="T95" s="180"/>
      <c r="U95" s="180"/>
      <c r="V95" s="184"/>
      <c r="W95" s="184"/>
      <c r="X95" s="184"/>
      <c r="Y95" s="184"/>
      <c r="Z95" s="184"/>
      <c r="AA95" s="184"/>
      <c r="AB95" s="184"/>
      <c r="AC95" s="184"/>
      <c r="AD95" s="184"/>
      <c r="AE95" s="184"/>
      <c r="AF95" s="184"/>
      <c r="AG95" s="184"/>
      <c r="AH95" s="184"/>
      <c r="AI95" s="184"/>
      <c r="AJ95" s="184"/>
      <c r="AK95" s="184"/>
      <c r="AL95" s="184"/>
      <c r="AM95" s="184"/>
    </row>
    <row r="96" spans="1:39" ht="15.75">
      <c r="A96" s="173">
        <v>200311</v>
      </c>
      <c r="B96" s="172">
        <v>2003</v>
      </c>
      <c r="C96" s="172">
        <v>11</v>
      </c>
      <c r="D96" s="155" t="s">
        <v>2</v>
      </c>
      <c r="E96" s="173" t="s">
        <v>1111</v>
      </c>
      <c r="F96" s="177">
        <v>52</v>
      </c>
      <c r="G96" s="175">
        <v>4.9000000000000004</v>
      </c>
      <c r="H96" s="174">
        <v>12</v>
      </c>
      <c r="I96" s="176">
        <v>1.87</v>
      </c>
      <c r="J96" s="176">
        <v>0.27</v>
      </c>
      <c r="K96" s="176">
        <v>0.71</v>
      </c>
      <c r="L96" s="176">
        <v>0.06</v>
      </c>
      <c r="M96" s="176">
        <v>0.59</v>
      </c>
      <c r="N96" s="176">
        <v>0.32</v>
      </c>
      <c r="O96" s="176">
        <v>0.88</v>
      </c>
      <c r="P96" s="176">
        <v>2.78</v>
      </c>
      <c r="Q96" s="176">
        <v>2.62</v>
      </c>
      <c r="R96" s="179">
        <v>15.2</v>
      </c>
      <c r="S96" s="182">
        <v>0.52</v>
      </c>
      <c r="T96" s="180"/>
      <c r="U96" s="180"/>
      <c r="Z96" s="140"/>
      <c r="AB96" s="147"/>
      <c r="AC96" s="136"/>
      <c r="AD96" s="136"/>
      <c r="AE96" s="136"/>
      <c r="AF96" s="136"/>
      <c r="AG96" s="136"/>
      <c r="AH96" s="136"/>
      <c r="AI96" s="136"/>
      <c r="AJ96" s="136"/>
      <c r="AK96" s="136"/>
      <c r="AL96" s="136"/>
    </row>
    <row r="97" spans="1:54" ht="15.75">
      <c r="A97" s="173">
        <v>200312</v>
      </c>
      <c r="B97" s="172">
        <v>2003</v>
      </c>
      <c r="C97" s="172">
        <v>12</v>
      </c>
      <c r="D97" s="155" t="s">
        <v>2</v>
      </c>
      <c r="E97" s="173" t="s">
        <v>1111</v>
      </c>
      <c r="F97" s="177">
        <v>48</v>
      </c>
      <c r="G97" s="175">
        <v>4.9000000000000004</v>
      </c>
      <c r="H97" s="174">
        <v>13</v>
      </c>
      <c r="I97" s="176">
        <v>2.12</v>
      </c>
      <c r="J97" s="176">
        <v>0.27</v>
      </c>
      <c r="K97" s="176">
        <v>0.74</v>
      </c>
      <c r="L97" s="176">
        <v>0.01</v>
      </c>
      <c r="M97" s="176">
        <v>0.51</v>
      </c>
      <c r="N97" s="176">
        <v>0.28999999999999998</v>
      </c>
      <c r="O97" s="176">
        <v>1.17</v>
      </c>
      <c r="P97" s="176">
        <v>2.0299999999999998</v>
      </c>
      <c r="Q97" s="176">
        <v>2.67</v>
      </c>
      <c r="R97" s="179">
        <v>11.9</v>
      </c>
      <c r="S97" s="182">
        <v>0.27</v>
      </c>
      <c r="T97" s="180"/>
      <c r="U97" s="180"/>
      <c r="Z97" s="140"/>
      <c r="AB97" s="147"/>
      <c r="AC97" s="136"/>
      <c r="AD97" s="136"/>
      <c r="AE97" s="136"/>
      <c r="AF97" s="136"/>
      <c r="AG97" s="136"/>
      <c r="AH97" s="136"/>
      <c r="AI97" s="136"/>
      <c r="AJ97" s="136"/>
      <c r="AK97" s="136"/>
      <c r="AL97" s="136"/>
    </row>
    <row r="98" spans="1:54" ht="15.75">
      <c r="A98" s="173">
        <v>200401</v>
      </c>
      <c r="B98" s="172">
        <v>2004</v>
      </c>
      <c r="C98" s="172">
        <v>1</v>
      </c>
      <c r="D98" s="155" t="s">
        <v>2</v>
      </c>
      <c r="E98" s="173" t="s">
        <v>1111</v>
      </c>
      <c r="F98" s="177">
        <v>32</v>
      </c>
      <c r="G98" s="175">
        <v>4.5999999999999996</v>
      </c>
      <c r="H98" s="174">
        <v>28</v>
      </c>
      <c r="I98" s="176">
        <v>1.22</v>
      </c>
      <c r="J98" s="176">
        <v>0.52</v>
      </c>
      <c r="K98" s="176">
        <v>0.56000000000000005</v>
      </c>
      <c r="L98" s="176">
        <v>0.22</v>
      </c>
      <c r="M98" s="176">
        <v>0.3</v>
      </c>
      <c r="N98" s="176">
        <v>0.17</v>
      </c>
      <c r="O98" s="176">
        <v>0.71</v>
      </c>
      <c r="P98" s="176">
        <v>0.71</v>
      </c>
      <c r="Q98" s="176">
        <v>2.4900000000000002</v>
      </c>
      <c r="R98" s="179">
        <v>3.1</v>
      </c>
      <c r="S98" s="182">
        <v>0.39</v>
      </c>
      <c r="T98" s="180"/>
      <c r="U98" s="180"/>
      <c r="Z98" s="140"/>
      <c r="AB98" s="147"/>
      <c r="AC98" s="136"/>
      <c r="AD98" s="136"/>
      <c r="AE98" s="136"/>
      <c r="AF98" s="136"/>
      <c r="AG98" s="136"/>
      <c r="AH98" s="136"/>
      <c r="AI98" s="136"/>
      <c r="AJ98" s="136"/>
      <c r="AK98" s="136"/>
      <c r="AL98" s="136"/>
    </row>
    <row r="99" spans="1:54" ht="15.75">
      <c r="A99" s="173">
        <v>200402</v>
      </c>
      <c r="B99" s="172">
        <v>2004</v>
      </c>
      <c r="C99" s="172">
        <v>2</v>
      </c>
      <c r="D99" s="155" t="s">
        <v>2</v>
      </c>
      <c r="E99" s="173" t="s">
        <v>1111</v>
      </c>
      <c r="F99" s="177">
        <v>30</v>
      </c>
      <c r="G99" s="175">
        <v>4.8</v>
      </c>
      <c r="H99" s="174">
        <v>16</v>
      </c>
      <c r="I99" s="176">
        <v>2</v>
      </c>
      <c r="J99" s="176">
        <v>0.28000000000000003</v>
      </c>
      <c r="K99" s="176">
        <v>0.56000000000000005</v>
      </c>
      <c r="L99" s="176">
        <v>0.08</v>
      </c>
      <c r="M99" s="176">
        <v>0.47</v>
      </c>
      <c r="N99" s="176">
        <v>0.22</v>
      </c>
      <c r="O99" s="176">
        <v>1.2</v>
      </c>
      <c r="P99" s="176">
        <v>1.1399999999999999</v>
      </c>
      <c r="Q99" s="176">
        <v>2.29</v>
      </c>
      <c r="R99" s="179">
        <v>6.9</v>
      </c>
      <c r="S99" s="182">
        <v>0.26</v>
      </c>
      <c r="T99" s="180"/>
      <c r="U99" s="180"/>
      <c r="Z99" s="140"/>
      <c r="AB99" s="147"/>
      <c r="AC99" s="136"/>
      <c r="AD99" s="136"/>
      <c r="AE99" s="136"/>
      <c r="AF99" s="136"/>
      <c r="AG99" s="136"/>
      <c r="AH99" s="136"/>
      <c r="AI99" s="136"/>
      <c r="AJ99" s="136"/>
      <c r="AK99" s="136"/>
      <c r="AL99" s="136"/>
    </row>
    <row r="100" spans="1:54" ht="15.75">
      <c r="A100" s="173">
        <v>200403</v>
      </c>
      <c r="B100" s="172">
        <v>2004</v>
      </c>
      <c r="C100" s="172">
        <v>3</v>
      </c>
      <c r="D100" s="155" t="s">
        <v>2</v>
      </c>
      <c r="E100" s="173" t="s">
        <v>1111</v>
      </c>
      <c r="F100" s="177">
        <v>35</v>
      </c>
      <c r="G100" s="175">
        <v>5</v>
      </c>
      <c r="H100" s="174">
        <v>10</v>
      </c>
      <c r="I100" s="176">
        <v>2.76</v>
      </c>
      <c r="J100" s="176">
        <v>0.27</v>
      </c>
      <c r="K100" s="176">
        <v>0.62</v>
      </c>
      <c r="L100" s="176">
        <v>0.01</v>
      </c>
      <c r="M100" s="176">
        <v>0.78</v>
      </c>
      <c r="N100" s="176">
        <v>0.35</v>
      </c>
      <c r="O100" s="176">
        <v>1.38</v>
      </c>
      <c r="P100" s="176">
        <v>2.0099999999999998</v>
      </c>
      <c r="Q100" s="176">
        <v>2.69</v>
      </c>
      <c r="R100" s="179">
        <v>10.6</v>
      </c>
      <c r="S100" s="182">
        <v>0.27</v>
      </c>
      <c r="T100" s="180"/>
      <c r="U100" s="180"/>
      <c r="Z100" s="140"/>
      <c r="AB100" s="147"/>
      <c r="AC100" s="136"/>
      <c r="AD100" s="136"/>
      <c r="AE100" s="136"/>
      <c r="AF100" s="136"/>
      <c r="AG100" s="136"/>
      <c r="AH100" s="136"/>
      <c r="AI100" s="136"/>
      <c r="AJ100" s="136"/>
      <c r="AK100" s="136"/>
      <c r="AL100" s="136"/>
    </row>
    <row r="101" spans="1:54" ht="15.75">
      <c r="A101" s="173">
        <v>200404</v>
      </c>
      <c r="B101" s="172">
        <v>2004</v>
      </c>
      <c r="C101" s="172">
        <v>4</v>
      </c>
      <c r="D101" s="155" t="s">
        <v>2</v>
      </c>
      <c r="E101" s="173" t="s">
        <v>1111</v>
      </c>
      <c r="F101" s="177">
        <v>9</v>
      </c>
      <c r="G101" s="175">
        <v>5.2</v>
      </c>
      <c r="H101" s="174">
        <v>7</v>
      </c>
      <c r="I101" s="176">
        <v>1.3</v>
      </c>
      <c r="J101" s="176">
        <v>0.67</v>
      </c>
      <c r="K101" s="176">
        <v>0.73</v>
      </c>
      <c r="L101" s="176">
        <v>0.53</v>
      </c>
      <c r="M101" s="176">
        <v>0.65</v>
      </c>
      <c r="N101" s="176">
        <v>0.28000000000000003</v>
      </c>
      <c r="O101" s="176">
        <v>0.77</v>
      </c>
      <c r="P101" s="176">
        <v>1.63</v>
      </c>
      <c r="Q101" s="176">
        <v>2.42</v>
      </c>
      <c r="R101" s="179">
        <v>7.3</v>
      </c>
      <c r="S101" s="182">
        <v>0.74</v>
      </c>
      <c r="T101" s="180"/>
      <c r="U101" s="180"/>
      <c r="Z101" s="140"/>
      <c r="AB101" s="147"/>
      <c r="AC101" s="136"/>
      <c r="AD101" s="136"/>
      <c r="AE101" s="136"/>
      <c r="AF101" s="136"/>
      <c r="AG101" s="136"/>
      <c r="AH101" s="136"/>
      <c r="AI101" s="136"/>
      <c r="AJ101" s="136"/>
      <c r="AK101" s="136"/>
      <c r="AL101" s="136"/>
    </row>
    <row r="102" spans="1:54" ht="15.75">
      <c r="A102" s="173">
        <v>200405</v>
      </c>
      <c r="B102" s="172">
        <v>2004</v>
      </c>
      <c r="C102" s="172">
        <v>5</v>
      </c>
      <c r="D102" s="155" t="s">
        <v>2</v>
      </c>
      <c r="E102" s="173" t="s">
        <v>1111</v>
      </c>
      <c r="F102" s="177">
        <v>53</v>
      </c>
      <c r="G102" s="175">
        <v>5.3</v>
      </c>
      <c r="H102" s="174">
        <v>5</v>
      </c>
      <c r="I102" s="176">
        <v>1.41</v>
      </c>
      <c r="J102" s="176">
        <v>0.37</v>
      </c>
      <c r="K102" s="176">
        <v>0.88</v>
      </c>
      <c r="L102" s="176">
        <v>0.38</v>
      </c>
      <c r="M102" s="176">
        <v>0.76</v>
      </c>
      <c r="N102" s="176">
        <v>0.32</v>
      </c>
      <c r="O102" s="176">
        <v>0.75</v>
      </c>
      <c r="P102" s="176">
        <v>3.23</v>
      </c>
      <c r="Q102" s="176">
        <v>2.76</v>
      </c>
      <c r="R102" s="179">
        <v>11.3</v>
      </c>
      <c r="S102" s="182">
        <v>0.72</v>
      </c>
      <c r="T102" s="180"/>
      <c r="U102" s="180"/>
      <c r="Z102" s="140"/>
      <c r="AB102" s="147"/>
      <c r="AC102" s="136"/>
      <c r="AD102" s="136"/>
      <c r="AE102" s="136"/>
      <c r="AF102" s="136"/>
      <c r="AG102" s="136"/>
      <c r="AH102" s="136"/>
      <c r="AI102" s="136"/>
      <c r="AJ102" s="136"/>
      <c r="AK102" s="136"/>
      <c r="AL102" s="136"/>
    </row>
    <row r="103" spans="1:54" ht="15.75">
      <c r="A103" s="173">
        <v>200406</v>
      </c>
      <c r="B103" s="172">
        <v>2004</v>
      </c>
      <c r="C103" s="172">
        <v>6</v>
      </c>
      <c r="D103" s="155" t="s">
        <v>2</v>
      </c>
      <c r="E103" s="173" t="s">
        <v>1111</v>
      </c>
      <c r="F103" s="177">
        <v>47</v>
      </c>
      <c r="G103" s="175">
        <v>5</v>
      </c>
      <c r="H103" s="174">
        <v>10</v>
      </c>
      <c r="I103" s="176">
        <v>1.67</v>
      </c>
      <c r="J103" s="176">
        <v>1.67</v>
      </c>
      <c r="K103" s="176">
        <v>0.33</v>
      </c>
      <c r="L103" s="176">
        <v>0.04</v>
      </c>
      <c r="M103" s="176">
        <v>0.41</v>
      </c>
      <c r="N103" s="176">
        <v>0.17</v>
      </c>
      <c r="O103" s="176">
        <v>0.78</v>
      </c>
      <c r="P103" s="176">
        <v>3.16</v>
      </c>
      <c r="Q103" s="176">
        <v>2.34</v>
      </c>
      <c r="R103" s="179">
        <v>21.6</v>
      </c>
      <c r="S103" s="182">
        <v>0.6</v>
      </c>
      <c r="T103" s="180"/>
      <c r="U103" s="180"/>
      <c r="Z103" s="140"/>
      <c r="AB103" s="147"/>
      <c r="AC103" s="136"/>
      <c r="AD103" s="136"/>
      <c r="AE103" s="136"/>
      <c r="AF103" s="136"/>
      <c r="AG103" s="136"/>
      <c r="AH103" s="136"/>
      <c r="AI103" s="136"/>
      <c r="AJ103" s="136"/>
      <c r="AK103" s="136"/>
      <c r="AL103" s="136"/>
    </row>
    <row r="104" spans="1:54" ht="15.75">
      <c r="A104" s="173">
        <v>200407</v>
      </c>
      <c r="B104" s="172">
        <v>2004</v>
      </c>
      <c r="C104" s="172">
        <v>7</v>
      </c>
      <c r="D104" s="155" t="s">
        <v>2</v>
      </c>
      <c r="E104" s="173" t="s">
        <v>1111</v>
      </c>
      <c r="F104" s="177">
        <v>95</v>
      </c>
      <c r="G104" s="175">
        <v>5.2</v>
      </c>
      <c r="H104" s="174">
        <v>6</v>
      </c>
      <c r="I104" s="176">
        <v>0.76</v>
      </c>
      <c r="J104" s="176">
        <v>0.02</v>
      </c>
      <c r="K104" s="176">
        <v>0.21</v>
      </c>
      <c r="L104" s="176">
        <v>0.04</v>
      </c>
      <c r="M104" s="176">
        <v>0.28000000000000003</v>
      </c>
      <c r="N104" s="176">
        <v>0.1</v>
      </c>
      <c r="O104" s="176">
        <v>0.43</v>
      </c>
      <c r="P104" s="176">
        <v>1.87</v>
      </c>
      <c r="Q104" s="176">
        <v>1.36</v>
      </c>
      <c r="R104" s="179">
        <v>9.1999999999999993</v>
      </c>
      <c r="S104" s="182">
        <v>0.69</v>
      </c>
      <c r="T104" s="180"/>
      <c r="U104" s="180"/>
      <c r="Z104" s="140"/>
      <c r="AB104" s="147"/>
      <c r="AC104" s="136"/>
      <c r="AD104" s="136"/>
      <c r="AE104" s="136"/>
      <c r="AF104" s="136"/>
      <c r="AG104" s="136"/>
      <c r="AH104" s="136"/>
      <c r="AI104" s="136"/>
      <c r="AJ104" s="136"/>
      <c r="AK104" s="136"/>
      <c r="AL104" s="136"/>
    </row>
    <row r="105" spans="1:54" s="139" customFormat="1" ht="15.75">
      <c r="A105" s="173">
        <v>200408</v>
      </c>
      <c r="B105" s="172">
        <v>2004</v>
      </c>
      <c r="C105" s="172">
        <v>8</v>
      </c>
      <c r="D105" s="155" t="s">
        <v>2</v>
      </c>
      <c r="E105" s="173" t="s">
        <v>1111</v>
      </c>
      <c r="F105" s="177">
        <v>38</v>
      </c>
      <c r="G105" s="175">
        <v>5.2</v>
      </c>
      <c r="H105" s="174">
        <v>6</v>
      </c>
      <c r="I105" s="176">
        <v>2.4</v>
      </c>
      <c r="J105" s="176">
        <v>0</v>
      </c>
      <c r="K105" s="176">
        <v>0.35</v>
      </c>
      <c r="L105" s="176">
        <v>0.03</v>
      </c>
      <c r="M105" s="176">
        <v>0.49</v>
      </c>
      <c r="N105" s="176">
        <v>0.2</v>
      </c>
      <c r="O105" s="176">
        <v>0.88</v>
      </c>
      <c r="P105" s="176">
        <v>3.52</v>
      </c>
      <c r="Q105" s="176">
        <v>2.4500000000000002</v>
      </c>
      <c r="R105" s="179">
        <v>19.2</v>
      </c>
      <c r="S105" s="182">
        <v>0.48</v>
      </c>
      <c r="T105" s="180"/>
      <c r="U105" s="180"/>
      <c r="Z105" s="148"/>
      <c r="AA105" s="149"/>
      <c r="AB105" s="149"/>
      <c r="AC105" s="149"/>
      <c r="AD105" s="149"/>
      <c r="AE105" s="149"/>
      <c r="AF105" s="149"/>
      <c r="AG105" s="149"/>
      <c r="AH105" s="149"/>
      <c r="AI105" s="149"/>
      <c r="AJ105" s="149"/>
      <c r="AK105" s="149"/>
      <c r="AL105" s="149"/>
      <c r="AM105" s="149"/>
      <c r="AO105" s="134"/>
      <c r="AP105" s="134"/>
      <c r="AQ105" s="134"/>
      <c r="AR105" s="134"/>
      <c r="AS105" s="134"/>
      <c r="AT105" s="134"/>
      <c r="AU105" s="134"/>
      <c r="AV105" s="134"/>
      <c r="AW105" s="134"/>
      <c r="AX105" s="134"/>
      <c r="AY105" s="134"/>
      <c r="AZ105" s="134"/>
      <c r="BA105" s="134"/>
      <c r="BB105" s="134"/>
    </row>
    <row r="106" spans="1:54" ht="15.75">
      <c r="A106" s="173">
        <v>200409</v>
      </c>
      <c r="B106" s="172">
        <v>2004</v>
      </c>
      <c r="C106" s="172">
        <v>9</v>
      </c>
      <c r="D106" s="155" t="s">
        <v>2</v>
      </c>
      <c r="E106" s="173" t="s">
        <v>1111</v>
      </c>
      <c r="F106" s="177">
        <v>61</v>
      </c>
      <c r="G106" s="175">
        <v>5.9</v>
      </c>
      <c r="H106" s="174">
        <v>1</v>
      </c>
      <c r="I106" s="176">
        <v>3</v>
      </c>
      <c r="J106" s="176">
        <v>0.12</v>
      </c>
      <c r="K106" s="176">
        <v>0.32</v>
      </c>
      <c r="L106" s="176">
        <v>0.4</v>
      </c>
      <c r="M106" s="176">
        <v>0.54</v>
      </c>
      <c r="N106" s="176">
        <v>0.28000000000000003</v>
      </c>
      <c r="O106" s="176">
        <v>1.39</v>
      </c>
      <c r="P106" s="176">
        <v>3.36</v>
      </c>
      <c r="Q106" s="176">
        <v>2.66</v>
      </c>
      <c r="R106" s="179">
        <v>11.4</v>
      </c>
      <c r="S106" s="182">
        <v>0.89</v>
      </c>
      <c r="T106" s="180"/>
      <c r="U106" s="180"/>
    </row>
    <row r="107" spans="1:54" ht="15.75">
      <c r="A107" s="173">
        <v>200410</v>
      </c>
      <c r="B107" s="172">
        <v>2004</v>
      </c>
      <c r="C107" s="172">
        <v>10</v>
      </c>
      <c r="D107" s="155" t="s">
        <v>2</v>
      </c>
      <c r="E107" s="173" t="s">
        <v>1111</v>
      </c>
      <c r="F107" s="177">
        <v>72</v>
      </c>
      <c r="G107" s="175">
        <v>5.4</v>
      </c>
      <c r="H107" s="174">
        <v>4</v>
      </c>
      <c r="I107" s="176">
        <v>3.74</v>
      </c>
      <c r="J107" s="176">
        <v>0.14000000000000001</v>
      </c>
      <c r="K107" s="176">
        <v>0.67</v>
      </c>
      <c r="L107" s="176">
        <v>0.09</v>
      </c>
      <c r="M107" s="176">
        <v>0.63</v>
      </c>
      <c r="N107" s="176">
        <v>0.31</v>
      </c>
      <c r="O107" s="176">
        <v>1.87</v>
      </c>
      <c r="P107" s="176">
        <v>3.27</v>
      </c>
      <c r="Q107" s="176">
        <v>3.04</v>
      </c>
      <c r="R107" s="179">
        <v>12.3</v>
      </c>
      <c r="S107" s="182">
        <v>0.44</v>
      </c>
      <c r="T107" s="180"/>
      <c r="U107" s="180"/>
    </row>
    <row r="108" spans="1:54" ht="15.75">
      <c r="A108" s="173">
        <v>200411</v>
      </c>
      <c r="B108" s="172">
        <v>2004</v>
      </c>
      <c r="C108" s="172">
        <v>11</v>
      </c>
      <c r="D108" s="155" t="s">
        <v>2</v>
      </c>
      <c r="E108" s="173" t="s">
        <v>1111</v>
      </c>
      <c r="F108" s="177">
        <v>60</v>
      </c>
      <c r="G108" s="175">
        <v>4.9000000000000004</v>
      </c>
      <c r="H108" s="174">
        <v>12</v>
      </c>
      <c r="I108" s="176">
        <v>1.76</v>
      </c>
      <c r="J108" s="176">
        <v>0.12</v>
      </c>
      <c r="K108" s="176">
        <v>0.41</v>
      </c>
      <c r="L108" s="176">
        <v>0</v>
      </c>
      <c r="M108" s="176">
        <v>0.4</v>
      </c>
      <c r="N108" s="176">
        <v>0.16</v>
      </c>
      <c r="O108" s="176">
        <v>1.08</v>
      </c>
      <c r="P108" s="176">
        <v>1.52</v>
      </c>
      <c r="Q108" s="176">
        <v>1.99</v>
      </c>
      <c r="R108" s="179">
        <v>8.1999999999999993</v>
      </c>
      <c r="S108" s="182">
        <v>0.2</v>
      </c>
      <c r="T108" s="180"/>
      <c r="U108" s="180"/>
    </row>
    <row r="109" spans="1:54" ht="15.75">
      <c r="A109" s="173">
        <v>200412</v>
      </c>
      <c r="B109" s="172">
        <v>2004</v>
      </c>
      <c r="C109" s="172">
        <v>12</v>
      </c>
      <c r="D109" s="155" t="s">
        <v>2</v>
      </c>
      <c r="E109" s="173" t="s">
        <v>1111</v>
      </c>
      <c r="F109" s="177">
        <v>66</v>
      </c>
      <c r="G109" s="175">
        <v>4.9000000000000004</v>
      </c>
      <c r="H109" s="174">
        <v>13</v>
      </c>
      <c r="I109" s="176">
        <v>9.1199999999999992</v>
      </c>
      <c r="J109" s="176">
        <v>0.01</v>
      </c>
      <c r="K109" s="176">
        <v>0.84</v>
      </c>
      <c r="L109" s="176"/>
      <c r="M109" s="176">
        <v>1.31</v>
      </c>
      <c r="N109" s="176">
        <v>0.53</v>
      </c>
      <c r="O109" s="176">
        <v>4.47</v>
      </c>
      <c r="P109" s="176">
        <v>2.44</v>
      </c>
      <c r="Q109" s="176">
        <v>5.1100000000000003</v>
      </c>
      <c r="R109" s="179">
        <v>12.9</v>
      </c>
      <c r="S109" s="182">
        <v>0.31</v>
      </c>
      <c r="T109" s="180"/>
      <c r="U109" s="180"/>
    </row>
    <row r="110" spans="1:54" ht="15.75">
      <c r="A110" s="173">
        <v>200501</v>
      </c>
      <c r="B110" s="172">
        <v>2005</v>
      </c>
      <c r="C110" s="172">
        <v>1</v>
      </c>
      <c r="D110" s="155" t="s">
        <v>2</v>
      </c>
      <c r="E110" s="173" t="s">
        <v>1111</v>
      </c>
      <c r="F110" s="177">
        <v>10</v>
      </c>
      <c r="G110" s="175">
        <v>4.8</v>
      </c>
      <c r="H110" s="174">
        <v>17</v>
      </c>
      <c r="I110" s="176">
        <v>6.42</v>
      </c>
      <c r="J110" s="176">
        <v>0.43</v>
      </c>
      <c r="K110" s="176">
        <v>0.68</v>
      </c>
      <c r="L110" s="176">
        <v>0.2</v>
      </c>
      <c r="M110" s="176">
        <v>0.74</v>
      </c>
      <c r="N110" s="176">
        <v>0.44</v>
      </c>
      <c r="O110" s="176">
        <v>3.65</v>
      </c>
      <c r="P110" s="176">
        <v>1.25</v>
      </c>
      <c r="Q110" s="176">
        <v>4.5</v>
      </c>
      <c r="R110" s="179">
        <v>4</v>
      </c>
      <c r="S110" s="182">
        <v>0.34</v>
      </c>
      <c r="T110" s="180"/>
      <c r="U110" s="180"/>
    </row>
    <row r="111" spans="1:54" ht="15.75">
      <c r="A111" s="173">
        <v>200502</v>
      </c>
      <c r="B111" s="172">
        <v>2005</v>
      </c>
      <c r="C111" s="172">
        <v>2</v>
      </c>
      <c r="D111" s="155" t="s">
        <v>2</v>
      </c>
      <c r="E111" s="173" t="s">
        <v>1111</v>
      </c>
      <c r="F111" s="177">
        <v>23</v>
      </c>
      <c r="G111" s="175">
        <v>4.5999999999999996</v>
      </c>
      <c r="H111" s="174">
        <v>23</v>
      </c>
      <c r="I111" s="176">
        <v>2.0699999999999998</v>
      </c>
      <c r="J111" s="176">
        <v>0.54</v>
      </c>
      <c r="K111" s="176">
        <v>0.79</v>
      </c>
      <c r="L111" s="176">
        <v>0.2</v>
      </c>
      <c r="M111" s="176">
        <v>0.41</v>
      </c>
      <c r="N111" s="176">
        <v>0.22</v>
      </c>
      <c r="O111" s="176">
        <v>1.37</v>
      </c>
      <c r="P111" s="176">
        <v>0.83</v>
      </c>
      <c r="Q111" s="176">
        <v>2.79</v>
      </c>
      <c r="R111" s="179">
        <v>3.8</v>
      </c>
      <c r="S111" s="182">
        <v>0.38</v>
      </c>
      <c r="T111" s="180"/>
      <c r="U111" s="180"/>
    </row>
    <row r="112" spans="1:54" ht="15.75">
      <c r="A112" s="173">
        <v>200503</v>
      </c>
      <c r="B112" s="172">
        <v>2005</v>
      </c>
      <c r="C112" s="172">
        <v>3</v>
      </c>
      <c r="D112" s="155" t="s">
        <v>2</v>
      </c>
      <c r="E112" s="173" t="s">
        <v>1111</v>
      </c>
      <c r="F112" s="177">
        <v>29</v>
      </c>
      <c r="G112" s="175">
        <v>4.7</v>
      </c>
      <c r="H112" s="174">
        <v>20</v>
      </c>
      <c r="I112" s="176">
        <v>2.54</v>
      </c>
      <c r="J112" s="176">
        <v>0.25</v>
      </c>
      <c r="K112" s="176">
        <v>0.71</v>
      </c>
      <c r="L112" s="176">
        <v>0.01</v>
      </c>
      <c r="M112" s="176">
        <v>0.6</v>
      </c>
      <c r="N112" s="176">
        <v>0.32</v>
      </c>
      <c r="O112" s="176">
        <v>1.65</v>
      </c>
      <c r="P112" s="176">
        <v>1.21</v>
      </c>
      <c r="Q112" s="176">
        <v>2.6</v>
      </c>
      <c r="R112" s="179">
        <v>7.7</v>
      </c>
      <c r="S112" s="182">
        <v>0.19</v>
      </c>
      <c r="T112" s="180"/>
      <c r="U112" s="180"/>
      <c r="V112" s="184"/>
      <c r="W112" s="184"/>
      <c r="X112" s="184"/>
      <c r="Y112" s="184"/>
      <c r="Z112" s="184"/>
      <c r="AA112" s="184"/>
      <c r="AB112" s="184"/>
      <c r="AC112" s="184"/>
      <c r="AD112" s="184"/>
      <c r="AE112" s="184"/>
      <c r="AF112" s="184"/>
      <c r="AG112" s="184"/>
      <c r="AH112" s="184"/>
      <c r="AI112" s="184"/>
      <c r="AJ112" s="184"/>
      <c r="AK112" s="184"/>
      <c r="AL112" s="184"/>
      <c r="AM112" s="184"/>
    </row>
    <row r="113" spans="1:39" ht="15.75">
      <c r="A113" s="173">
        <v>200504</v>
      </c>
      <c r="B113" s="172">
        <v>2005</v>
      </c>
      <c r="C113" s="172">
        <v>4</v>
      </c>
      <c r="D113" s="155" t="s">
        <v>2</v>
      </c>
      <c r="E113" s="173" t="s">
        <v>1111</v>
      </c>
      <c r="F113" s="177">
        <v>22</v>
      </c>
      <c r="G113" s="175">
        <v>5.0999999999999996</v>
      </c>
      <c r="H113" s="174">
        <v>8</v>
      </c>
      <c r="I113" s="176">
        <v>2.08</v>
      </c>
      <c r="J113" s="176">
        <v>1.74</v>
      </c>
      <c r="K113" s="176">
        <v>1.33</v>
      </c>
      <c r="L113" s="176">
        <v>1.56</v>
      </c>
      <c r="M113" s="176">
        <v>1.46</v>
      </c>
      <c r="N113" s="176">
        <v>0.47</v>
      </c>
      <c r="O113" s="176">
        <v>1.42</v>
      </c>
      <c r="P113" s="176">
        <v>2.5499999999999998</v>
      </c>
      <c r="Q113" s="176">
        <v>0.1</v>
      </c>
      <c r="R113" s="179">
        <v>12.3</v>
      </c>
      <c r="S113" s="182">
        <v>1.97</v>
      </c>
      <c r="T113" s="180"/>
      <c r="U113" s="180"/>
      <c r="V113" s="184"/>
      <c r="W113" s="184"/>
      <c r="X113" s="184"/>
      <c r="Y113" s="184"/>
      <c r="Z113" s="184"/>
      <c r="AA113" s="184"/>
      <c r="AB113" s="184"/>
      <c r="AC113" s="184"/>
      <c r="AD113" s="184"/>
      <c r="AE113" s="184"/>
      <c r="AF113" s="184"/>
      <c r="AG113" s="184"/>
      <c r="AH113" s="184"/>
      <c r="AI113" s="184"/>
      <c r="AJ113" s="184"/>
      <c r="AK113" s="184"/>
      <c r="AL113" s="184"/>
      <c r="AM113" s="184"/>
    </row>
    <row r="114" spans="1:39" ht="15.75">
      <c r="A114" s="173">
        <v>200505</v>
      </c>
      <c r="B114" s="172">
        <v>2005</v>
      </c>
      <c r="C114" s="172">
        <v>5</v>
      </c>
      <c r="D114" s="155" t="s">
        <v>2</v>
      </c>
      <c r="E114" s="173" t="s">
        <v>1111</v>
      </c>
      <c r="F114" s="177">
        <v>23</v>
      </c>
      <c r="G114" s="175">
        <v>5.7</v>
      </c>
      <c r="H114" s="174">
        <v>2</v>
      </c>
      <c r="I114" s="176">
        <v>1.38</v>
      </c>
      <c r="J114" s="176">
        <v>0.27</v>
      </c>
      <c r="K114" s="176">
        <v>0.42</v>
      </c>
      <c r="L114" s="176">
        <v>0.31</v>
      </c>
      <c r="M114" s="176">
        <v>0.4</v>
      </c>
      <c r="N114" s="176">
        <v>0.26</v>
      </c>
      <c r="O114" s="176">
        <v>0.8</v>
      </c>
      <c r="P114" s="176">
        <v>2.52</v>
      </c>
      <c r="Q114" s="176">
        <v>2.04</v>
      </c>
      <c r="R114" s="179">
        <v>9.6</v>
      </c>
      <c r="S114" s="182">
        <v>0.63</v>
      </c>
      <c r="T114" s="180"/>
      <c r="U114" s="180"/>
      <c r="V114" s="184"/>
      <c r="W114" s="184"/>
      <c r="X114" s="184"/>
      <c r="Y114" s="184"/>
      <c r="Z114" s="184"/>
      <c r="AA114" s="184"/>
      <c r="AB114" s="184"/>
      <c r="AC114" s="184"/>
      <c r="AD114" s="184"/>
      <c r="AE114" s="184"/>
      <c r="AF114" s="184"/>
      <c r="AG114" s="184"/>
      <c r="AH114" s="184"/>
      <c r="AI114" s="184"/>
      <c r="AJ114" s="184"/>
      <c r="AK114" s="184"/>
      <c r="AL114" s="184"/>
      <c r="AM114" s="184"/>
    </row>
    <row r="115" spans="1:39" ht="15.75">
      <c r="A115" s="173">
        <v>200506</v>
      </c>
      <c r="B115" s="172">
        <v>2005</v>
      </c>
      <c r="C115" s="172">
        <v>6</v>
      </c>
      <c r="D115" s="155" t="s">
        <v>2</v>
      </c>
      <c r="E115" s="173" t="s">
        <v>1111</v>
      </c>
      <c r="F115" s="177">
        <v>55</v>
      </c>
      <c r="G115" s="175">
        <v>5.5</v>
      </c>
      <c r="H115" s="174">
        <v>3</v>
      </c>
      <c r="I115" s="176">
        <v>0.92</v>
      </c>
      <c r="J115" s="176">
        <v>0.4</v>
      </c>
      <c r="K115" s="176">
        <v>0.45</v>
      </c>
      <c r="L115" s="176">
        <v>0.49</v>
      </c>
      <c r="M115" s="176">
        <v>0.39</v>
      </c>
      <c r="N115" s="176">
        <v>0.19</v>
      </c>
      <c r="O115" s="176">
        <v>0.57999999999999996</v>
      </c>
      <c r="P115" s="176">
        <v>1.57</v>
      </c>
      <c r="Q115" s="176">
        <v>1.82</v>
      </c>
      <c r="R115" s="179">
        <v>8.3000000000000007</v>
      </c>
      <c r="S115" s="182">
        <v>0.71</v>
      </c>
      <c r="T115" s="180"/>
      <c r="U115" s="180"/>
      <c r="V115" s="184"/>
      <c r="W115" s="184"/>
      <c r="X115" s="184"/>
      <c r="Y115" s="184"/>
      <c r="Z115" s="184"/>
      <c r="AA115" s="184"/>
      <c r="AB115" s="184"/>
      <c r="AC115" s="184"/>
      <c r="AD115" s="184"/>
      <c r="AE115" s="184"/>
      <c r="AF115" s="184"/>
      <c r="AG115" s="184"/>
      <c r="AH115" s="184"/>
      <c r="AI115" s="184"/>
      <c r="AJ115" s="184"/>
      <c r="AK115" s="184"/>
      <c r="AL115" s="184"/>
      <c r="AM115" s="184"/>
    </row>
    <row r="116" spans="1:39" ht="15.75">
      <c r="A116" s="173">
        <v>200507</v>
      </c>
      <c r="B116" s="172">
        <v>2005</v>
      </c>
      <c r="C116" s="172">
        <v>7</v>
      </c>
      <c r="D116" s="155" t="s">
        <v>2</v>
      </c>
      <c r="E116" s="173" t="s">
        <v>1111</v>
      </c>
      <c r="F116" s="177">
        <v>49</v>
      </c>
      <c r="G116" s="175">
        <v>5.5</v>
      </c>
      <c r="H116" s="174">
        <v>3</v>
      </c>
      <c r="I116" s="176">
        <v>0.71</v>
      </c>
      <c r="J116" s="176">
        <v>0.08</v>
      </c>
      <c r="K116" s="176">
        <v>0.21</v>
      </c>
      <c r="L116" s="176">
        <v>0.14000000000000001</v>
      </c>
      <c r="M116" s="176">
        <v>0.31</v>
      </c>
      <c r="N116" s="176">
        <v>0.15</v>
      </c>
      <c r="O116" s="176">
        <v>0.52</v>
      </c>
      <c r="P116" s="176">
        <v>1.34</v>
      </c>
      <c r="Q116" s="176">
        <v>1.25</v>
      </c>
      <c r="R116" s="179">
        <v>8.6999999999999993</v>
      </c>
      <c r="S116" s="182">
        <v>0.5</v>
      </c>
      <c r="T116" s="180"/>
      <c r="U116" s="180"/>
      <c r="V116" s="184"/>
      <c r="W116" s="185"/>
      <c r="X116" s="185"/>
      <c r="Y116" s="185"/>
      <c r="Z116" s="185"/>
      <c r="AA116" s="185"/>
      <c r="AB116" s="185"/>
      <c r="AC116" s="185"/>
      <c r="AD116" s="185"/>
      <c r="AE116" s="185"/>
      <c r="AF116" s="185"/>
      <c r="AG116" s="185"/>
      <c r="AH116" s="185"/>
      <c r="AI116" s="185"/>
      <c r="AJ116" s="185"/>
      <c r="AK116" s="184"/>
      <c r="AL116" s="184"/>
      <c r="AM116" s="184"/>
    </row>
    <row r="117" spans="1:39" ht="15.75">
      <c r="A117" s="173">
        <v>200508</v>
      </c>
      <c r="B117" s="172">
        <v>2005</v>
      </c>
      <c r="C117" s="172">
        <v>8</v>
      </c>
      <c r="D117" s="155" t="s">
        <v>2</v>
      </c>
      <c r="E117" s="173" t="s">
        <v>1111</v>
      </c>
      <c r="F117" s="177">
        <v>82</v>
      </c>
      <c r="G117" s="175">
        <v>5.7</v>
      </c>
      <c r="H117" s="174">
        <v>2</v>
      </c>
      <c r="I117" s="176">
        <v>0.55000000000000004</v>
      </c>
      <c r="J117" s="176">
        <v>0.14000000000000001</v>
      </c>
      <c r="K117" s="176">
        <v>0.21</v>
      </c>
      <c r="L117" s="176">
        <v>0.37</v>
      </c>
      <c r="M117" s="176">
        <v>0.19</v>
      </c>
      <c r="N117" s="176">
        <v>0.08</v>
      </c>
      <c r="O117" s="176">
        <v>0.37</v>
      </c>
      <c r="P117" s="176">
        <v>0.83</v>
      </c>
      <c r="Q117" s="176">
        <v>1</v>
      </c>
      <c r="R117" s="179">
        <v>5.0999999999999996</v>
      </c>
      <c r="S117" s="182">
        <v>0.6</v>
      </c>
      <c r="T117" s="180"/>
      <c r="U117" s="180"/>
      <c r="V117" s="184"/>
      <c r="W117" s="185"/>
      <c r="X117" s="185"/>
      <c r="Y117" s="185"/>
      <c r="Z117" s="185"/>
      <c r="AA117" s="185"/>
      <c r="AB117" s="185"/>
      <c r="AC117" s="185"/>
      <c r="AD117" s="185"/>
      <c r="AE117" s="185"/>
      <c r="AF117" s="185"/>
      <c r="AG117" s="185"/>
      <c r="AH117" s="185"/>
      <c r="AI117" s="185"/>
      <c r="AJ117" s="185"/>
      <c r="AK117" s="184"/>
      <c r="AL117" s="184"/>
      <c r="AM117" s="184"/>
    </row>
    <row r="118" spans="1:39" ht="15.75">
      <c r="A118" s="173">
        <v>200509</v>
      </c>
      <c r="B118" s="172">
        <v>2005</v>
      </c>
      <c r="C118" s="172">
        <v>9</v>
      </c>
      <c r="D118" s="155" t="s">
        <v>2</v>
      </c>
      <c r="E118" s="173" t="s">
        <v>1111</v>
      </c>
      <c r="F118" s="177">
        <v>18</v>
      </c>
      <c r="G118" s="175">
        <v>5.4</v>
      </c>
      <c r="H118" s="174">
        <v>4</v>
      </c>
      <c r="I118" s="176">
        <v>2.81</v>
      </c>
      <c r="J118" s="176">
        <v>0.44</v>
      </c>
      <c r="K118" s="176">
        <v>0.54</v>
      </c>
      <c r="L118" s="176">
        <v>0.47</v>
      </c>
      <c r="M118" s="176">
        <v>0.66</v>
      </c>
      <c r="N118" s="176">
        <v>0.36</v>
      </c>
      <c r="O118" s="176">
        <v>1.41</v>
      </c>
      <c r="P118" s="176">
        <v>2.38</v>
      </c>
      <c r="Q118" s="176">
        <v>2.83</v>
      </c>
      <c r="R118" s="179">
        <v>10.5</v>
      </c>
      <c r="S118" s="182">
        <v>1.17</v>
      </c>
      <c r="T118" s="180"/>
      <c r="U118" s="180"/>
      <c r="V118" s="184"/>
      <c r="W118" s="185"/>
      <c r="X118" s="185"/>
      <c r="Y118" s="185"/>
      <c r="Z118" s="185"/>
      <c r="AA118" s="185"/>
      <c r="AB118" s="185"/>
      <c r="AC118" s="185"/>
      <c r="AD118" s="185"/>
      <c r="AE118" s="185"/>
      <c r="AF118" s="185"/>
      <c r="AG118" s="185"/>
      <c r="AH118" s="185"/>
      <c r="AI118" s="185"/>
      <c r="AJ118" s="185"/>
      <c r="AK118" s="184"/>
      <c r="AL118" s="184"/>
      <c r="AM118" s="184"/>
    </row>
    <row r="119" spans="1:39" ht="15.75">
      <c r="A119" s="173">
        <v>200510</v>
      </c>
      <c r="B119" s="172">
        <v>2005</v>
      </c>
      <c r="C119" s="172">
        <v>10</v>
      </c>
      <c r="D119" s="155" t="s">
        <v>2</v>
      </c>
      <c r="E119" s="173" t="s">
        <v>1111</v>
      </c>
      <c r="F119" s="177">
        <v>52</v>
      </c>
      <c r="G119" s="175">
        <v>5.2</v>
      </c>
      <c r="H119" s="174">
        <v>6</v>
      </c>
      <c r="I119" s="176">
        <v>1.68</v>
      </c>
      <c r="J119" s="176">
        <v>0.12</v>
      </c>
      <c r="K119" s="176">
        <v>0.38</v>
      </c>
      <c r="L119" s="176">
        <v>0.05</v>
      </c>
      <c r="M119" s="176">
        <v>0.33</v>
      </c>
      <c r="N119" s="176">
        <v>0.15</v>
      </c>
      <c r="O119" s="176">
        <v>0.81</v>
      </c>
      <c r="P119" s="176">
        <v>1.7</v>
      </c>
      <c r="Q119" s="176">
        <v>1.77</v>
      </c>
      <c r="R119" s="179">
        <v>6.9</v>
      </c>
      <c r="S119" s="182">
        <v>0.27</v>
      </c>
      <c r="T119" s="180"/>
      <c r="U119" s="180"/>
      <c r="V119" s="184"/>
      <c r="W119" s="185"/>
      <c r="X119" s="185"/>
      <c r="Y119" s="185"/>
      <c r="Z119" s="185"/>
      <c r="AA119" s="185"/>
      <c r="AB119" s="185"/>
      <c r="AC119" s="185"/>
      <c r="AD119" s="185"/>
      <c r="AE119" s="185"/>
      <c r="AF119" s="185"/>
      <c r="AG119" s="185"/>
      <c r="AH119" s="185"/>
      <c r="AI119" s="185"/>
      <c r="AJ119" s="185"/>
      <c r="AK119" s="184"/>
      <c r="AL119" s="184"/>
      <c r="AM119" s="184"/>
    </row>
    <row r="120" spans="1:39" ht="15.75">
      <c r="A120" s="173">
        <v>200511</v>
      </c>
      <c r="B120" s="172">
        <v>2005</v>
      </c>
      <c r="C120" s="172">
        <v>11</v>
      </c>
      <c r="D120" s="155" t="s">
        <v>2</v>
      </c>
      <c r="E120" s="173" t="s">
        <v>1111</v>
      </c>
      <c r="F120" s="177">
        <v>33</v>
      </c>
      <c r="G120" s="175">
        <v>5</v>
      </c>
      <c r="H120" s="174">
        <v>10</v>
      </c>
      <c r="I120" s="176">
        <v>3.16</v>
      </c>
      <c r="J120" s="176">
        <v>0.45</v>
      </c>
      <c r="K120" s="176">
        <v>0.74</v>
      </c>
      <c r="L120" s="176">
        <v>0.03</v>
      </c>
      <c r="M120" s="176">
        <v>0.67</v>
      </c>
      <c r="N120" s="176">
        <v>0.28999999999999998</v>
      </c>
      <c r="O120" s="176">
        <v>1.49</v>
      </c>
      <c r="P120" s="176">
        <v>2.17</v>
      </c>
      <c r="Q120" s="176">
        <v>2.96</v>
      </c>
      <c r="R120" s="179">
        <v>7</v>
      </c>
      <c r="S120" s="182">
        <v>0.31</v>
      </c>
      <c r="T120" s="180"/>
      <c r="U120" s="180"/>
      <c r="V120" s="184"/>
      <c r="W120" s="185"/>
      <c r="X120" s="185"/>
      <c r="Y120" s="185"/>
      <c r="Z120" s="185"/>
      <c r="AA120" s="185"/>
      <c r="AB120" s="185"/>
      <c r="AC120" s="185"/>
      <c r="AD120" s="185"/>
      <c r="AE120" s="185"/>
      <c r="AF120" s="185"/>
      <c r="AG120" s="185"/>
      <c r="AH120" s="185"/>
      <c r="AI120" s="185"/>
      <c r="AJ120" s="185"/>
      <c r="AK120" s="185"/>
      <c r="AL120" s="185"/>
      <c r="AM120" s="185"/>
    </row>
    <row r="121" spans="1:39" ht="15.75">
      <c r="A121" s="173">
        <v>200512</v>
      </c>
      <c r="B121" s="172">
        <v>2005</v>
      </c>
      <c r="C121" s="172">
        <v>12</v>
      </c>
      <c r="D121" s="155" t="s">
        <v>2</v>
      </c>
      <c r="E121" s="173" t="s">
        <v>1111</v>
      </c>
      <c r="F121" s="177">
        <v>48</v>
      </c>
      <c r="G121" s="175">
        <v>4.5999999999999996</v>
      </c>
      <c r="H121" s="174">
        <v>26</v>
      </c>
      <c r="I121" s="176">
        <v>1.27</v>
      </c>
      <c r="J121" s="176">
        <v>0.44</v>
      </c>
      <c r="K121" s="176">
        <v>0.74</v>
      </c>
      <c r="L121" s="176">
        <v>0.19</v>
      </c>
      <c r="M121" s="176">
        <v>0.28999999999999998</v>
      </c>
      <c r="N121" s="176">
        <v>0.16</v>
      </c>
      <c r="O121" s="176">
        <v>0.77</v>
      </c>
      <c r="P121" s="176">
        <v>0.81</v>
      </c>
      <c r="Q121" s="176">
        <v>2.59</v>
      </c>
      <c r="R121" s="179">
        <v>3.3</v>
      </c>
      <c r="S121" s="182">
        <v>0.3</v>
      </c>
      <c r="T121" s="180"/>
      <c r="U121" s="180"/>
      <c r="V121" s="184"/>
      <c r="W121" s="185"/>
      <c r="X121" s="185"/>
      <c r="Y121" s="185"/>
      <c r="Z121" s="185"/>
      <c r="AA121" s="185"/>
      <c r="AB121" s="185"/>
      <c r="AC121" s="185"/>
      <c r="AD121" s="185"/>
      <c r="AE121" s="185"/>
      <c r="AF121" s="185"/>
      <c r="AG121" s="185"/>
      <c r="AH121" s="185"/>
      <c r="AI121" s="185"/>
      <c r="AJ121" s="185"/>
      <c r="AK121" s="185"/>
      <c r="AL121" s="185"/>
      <c r="AM121" s="185"/>
    </row>
    <row r="122" spans="1:39" ht="15.75">
      <c r="A122" s="173">
        <v>200601</v>
      </c>
      <c r="B122" s="172">
        <v>2006</v>
      </c>
      <c r="C122" s="172">
        <v>1</v>
      </c>
      <c r="D122" s="155" t="s">
        <v>2</v>
      </c>
      <c r="E122" s="173" t="s">
        <v>1111</v>
      </c>
      <c r="F122" s="177">
        <v>19</v>
      </c>
      <c r="G122" s="175">
        <v>4.5999999999999996</v>
      </c>
      <c r="H122" s="174">
        <v>26</v>
      </c>
      <c r="I122" s="176">
        <v>0.72</v>
      </c>
      <c r="J122" s="176">
        <v>0.47</v>
      </c>
      <c r="K122" s="176">
        <v>0.5</v>
      </c>
      <c r="L122" s="176">
        <v>0.1</v>
      </c>
      <c r="M122" s="176">
        <v>0.25</v>
      </c>
      <c r="N122" s="176">
        <v>0.1</v>
      </c>
      <c r="O122" s="176">
        <v>0.45</v>
      </c>
      <c r="P122" s="176">
        <v>0.56000000000000005</v>
      </c>
      <c r="Q122" s="176">
        <v>2.14</v>
      </c>
      <c r="R122" s="179">
        <v>3</v>
      </c>
      <c r="S122" s="182">
        <v>0.24</v>
      </c>
      <c r="T122" s="180">
        <v>0.71</v>
      </c>
      <c r="U122" s="180">
        <v>0.14000000000000001</v>
      </c>
      <c r="V122" s="184"/>
      <c r="W122" s="185">
        <v>32</v>
      </c>
      <c r="X122" s="185">
        <v>31</v>
      </c>
      <c r="Y122" s="185">
        <v>1.2</v>
      </c>
      <c r="Z122" s="185">
        <v>4.4999999999999998E-2</v>
      </c>
      <c r="AA122" s="185">
        <v>1.2</v>
      </c>
      <c r="AB122" s="185">
        <v>10</v>
      </c>
      <c r="AC122" s="185">
        <v>0.12</v>
      </c>
      <c r="AD122" s="185">
        <v>0.32</v>
      </c>
      <c r="AE122" s="185">
        <v>2.3E-2</v>
      </c>
      <c r="AF122" s="185">
        <v>81</v>
      </c>
      <c r="AG122" s="185">
        <v>0.5</v>
      </c>
      <c r="AH122" s="185">
        <v>0.12</v>
      </c>
      <c r="AI122" s="185"/>
      <c r="AJ122" s="185"/>
      <c r="AK122" s="185">
        <v>4.07</v>
      </c>
      <c r="AL122" s="185">
        <v>0.03</v>
      </c>
      <c r="AM122" s="185"/>
    </row>
    <row r="123" spans="1:39" ht="15.75">
      <c r="A123" s="173">
        <v>200602</v>
      </c>
      <c r="B123" s="172">
        <v>2006</v>
      </c>
      <c r="C123" s="172">
        <v>2</v>
      </c>
      <c r="D123" s="155" t="s">
        <v>2</v>
      </c>
      <c r="E123" s="173" t="s">
        <v>1111</v>
      </c>
      <c r="F123" s="177">
        <v>31</v>
      </c>
      <c r="G123" s="175">
        <v>4.3</v>
      </c>
      <c r="H123" s="174">
        <v>55</v>
      </c>
      <c r="I123" s="176">
        <v>0.93</v>
      </c>
      <c r="J123" s="176">
        <v>0.72</v>
      </c>
      <c r="K123" s="176">
        <v>1.21</v>
      </c>
      <c r="L123" s="176">
        <v>0.56000000000000005</v>
      </c>
      <c r="M123" s="176">
        <v>0.19</v>
      </c>
      <c r="N123" s="176">
        <v>7.0000000000000007E-2</v>
      </c>
      <c r="O123" s="176">
        <v>0.42</v>
      </c>
      <c r="P123" s="176">
        <v>0.61</v>
      </c>
      <c r="Q123" s="176">
        <v>4.08</v>
      </c>
      <c r="R123" s="179">
        <v>3.1</v>
      </c>
      <c r="S123" s="182">
        <v>0.67</v>
      </c>
      <c r="T123" s="180">
        <v>1.39</v>
      </c>
      <c r="U123" s="180">
        <v>0.11</v>
      </c>
      <c r="V123" s="184"/>
      <c r="W123" s="185">
        <v>23</v>
      </c>
      <c r="X123" s="185">
        <v>17</v>
      </c>
      <c r="Y123" s="185">
        <v>0.68</v>
      </c>
      <c r="Z123" s="185">
        <v>0.03</v>
      </c>
      <c r="AA123" s="185">
        <v>0.4</v>
      </c>
      <c r="AB123" s="185">
        <v>7.6</v>
      </c>
      <c r="AC123" s="185">
        <v>2.5000000000000001E-2</v>
      </c>
      <c r="AD123" s="185">
        <v>0.17</v>
      </c>
      <c r="AE123" s="185">
        <v>2.1999999999999999E-2</v>
      </c>
      <c r="AF123" s="185">
        <v>76</v>
      </c>
      <c r="AG123" s="185">
        <v>0.3</v>
      </c>
      <c r="AH123" s="185">
        <v>0.11</v>
      </c>
      <c r="AI123" s="185"/>
      <c r="AJ123" s="185"/>
      <c r="AK123" s="185">
        <v>4.04</v>
      </c>
      <c r="AL123" s="185">
        <v>0.03</v>
      </c>
      <c r="AM123" s="185"/>
    </row>
    <row r="124" spans="1:39" ht="15.75">
      <c r="A124" s="173">
        <v>200603</v>
      </c>
      <c r="B124" s="172">
        <v>2006</v>
      </c>
      <c r="C124" s="172">
        <v>3</v>
      </c>
      <c r="D124" s="155" t="s">
        <v>2</v>
      </c>
      <c r="E124" s="173" t="s">
        <v>1111</v>
      </c>
      <c r="F124" s="177">
        <v>42</v>
      </c>
      <c r="G124" s="175">
        <v>4.5999999999999996</v>
      </c>
      <c r="H124" s="174">
        <v>28</v>
      </c>
      <c r="I124" s="176">
        <v>1.46</v>
      </c>
      <c r="J124" s="176">
        <v>0.78</v>
      </c>
      <c r="K124" s="176">
        <v>0.76</v>
      </c>
      <c r="L124" s="176">
        <v>0.2</v>
      </c>
      <c r="M124" s="176">
        <v>0.52</v>
      </c>
      <c r="N124" s="176">
        <v>0.26</v>
      </c>
      <c r="O124" s="176">
        <v>0.82</v>
      </c>
      <c r="P124" s="176">
        <v>1.47</v>
      </c>
      <c r="Q124" s="176">
        <v>3.21</v>
      </c>
      <c r="R124" s="179">
        <v>7.3</v>
      </c>
      <c r="S124" s="182">
        <v>0.5</v>
      </c>
      <c r="T124" s="180">
        <v>1.28</v>
      </c>
      <c r="U124" s="180">
        <v>0.3</v>
      </c>
      <c r="V124" s="184"/>
      <c r="W124" s="185">
        <v>34</v>
      </c>
      <c r="X124" s="185">
        <v>32</v>
      </c>
      <c r="Y124" s="185">
        <v>2.9</v>
      </c>
      <c r="Z124" s="185">
        <v>9.8000000000000004E-2</v>
      </c>
      <c r="AA124" s="185">
        <v>1.1000000000000001</v>
      </c>
      <c r="AB124" s="185">
        <v>14</v>
      </c>
      <c r="AC124" s="185">
        <v>0.11</v>
      </c>
      <c r="AD124" s="185">
        <v>0.56000000000000005</v>
      </c>
      <c r="AE124" s="185">
        <v>2.7E-2</v>
      </c>
      <c r="AF124" s="185">
        <v>87</v>
      </c>
      <c r="AG124" s="185">
        <v>0.77</v>
      </c>
      <c r="AH124" s="185">
        <v>0.52</v>
      </c>
      <c r="AI124" s="185"/>
      <c r="AJ124" s="185"/>
      <c r="AK124" s="185">
        <v>11.3</v>
      </c>
      <c r="AL124" s="185">
        <v>0.15</v>
      </c>
      <c r="AM124" s="185"/>
    </row>
    <row r="125" spans="1:39" ht="15.75">
      <c r="A125" s="173">
        <v>200604</v>
      </c>
      <c r="B125" s="172">
        <v>2006</v>
      </c>
      <c r="C125" s="172">
        <v>4</v>
      </c>
      <c r="D125" s="155" t="s">
        <v>2</v>
      </c>
      <c r="E125" s="173" t="s">
        <v>1111</v>
      </c>
      <c r="F125" s="177">
        <v>75</v>
      </c>
      <c r="G125" s="175">
        <v>4.9000000000000004</v>
      </c>
      <c r="H125" s="174">
        <v>14</v>
      </c>
      <c r="I125" s="176">
        <v>0.94</v>
      </c>
      <c r="J125" s="176">
        <v>0.48</v>
      </c>
      <c r="K125" s="176">
        <v>0.62</v>
      </c>
      <c r="L125" s="176">
        <v>0.52</v>
      </c>
      <c r="M125" s="176">
        <v>0.31</v>
      </c>
      <c r="N125" s="176">
        <v>0.12</v>
      </c>
      <c r="O125" s="176">
        <v>0.63</v>
      </c>
      <c r="P125" s="176">
        <v>0.62</v>
      </c>
      <c r="Q125" s="176">
        <v>2.06</v>
      </c>
      <c r="R125" s="179">
        <v>5.6</v>
      </c>
      <c r="S125" s="182">
        <v>0.73</v>
      </c>
      <c r="T125" s="180">
        <v>1.21</v>
      </c>
      <c r="U125" s="180">
        <v>0.21</v>
      </c>
      <c r="V125" s="184"/>
      <c r="W125" s="185">
        <v>28</v>
      </c>
      <c r="X125" s="185">
        <v>24</v>
      </c>
      <c r="Y125" s="185">
        <v>1.1000000000000001</v>
      </c>
      <c r="Z125" s="185">
        <v>4.5999999999999999E-2</v>
      </c>
      <c r="AA125" s="185">
        <v>1.1000000000000001</v>
      </c>
      <c r="AB125" s="185">
        <v>13</v>
      </c>
      <c r="AC125" s="185">
        <v>0.09</v>
      </c>
      <c r="AD125" s="185">
        <v>0.34</v>
      </c>
      <c r="AE125" s="185">
        <v>3.9E-2</v>
      </c>
      <c r="AF125" s="185">
        <v>280</v>
      </c>
      <c r="AG125" s="185">
        <v>0.75</v>
      </c>
      <c r="AH125" s="185">
        <v>0.17</v>
      </c>
      <c r="AI125" s="185"/>
      <c r="AJ125" s="185"/>
      <c r="AK125" s="185">
        <v>9.2899999999999991</v>
      </c>
      <c r="AL125" s="185">
        <v>0.26</v>
      </c>
      <c r="AM125" s="185"/>
    </row>
    <row r="126" spans="1:39" ht="15.75">
      <c r="A126" s="173">
        <v>200605</v>
      </c>
      <c r="B126" s="172">
        <v>2006</v>
      </c>
      <c r="C126" s="172">
        <v>5</v>
      </c>
      <c r="D126" s="155" t="s">
        <v>2</v>
      </c>
      <c r="E126" s="173" t="s">
        <v>1111</v>
      </c>
      <c r="F126" s="177">
        <v>50</v>
      </c>
      <c r="G126" s="175">
        <v>5.8</v>
      </c>
      <c r="H126" s="174">
        <v>2</v>
      </c>
      <c r="I126" s="176">
        <v>1.05</v>
      </c>
      <c r="J126" s="176">
        <v>0</v>
      </c>
      <c r="K126" s="176">
        <v>0.4</v>
      </c>
      <c r="L126" s="176">
        <v>0.23</v>
      </c>
      <c r="M126" s="176">
        <v>0.16</v>
      </c>
      <c r="N126" s="176">
        <v>0.14000000000000001</v>
      </c>
      <c r="O126" s="176">
        <v>0.47</v>
      </c>
      <c r="P126" s="176">
        <v>5.91</v>
      </c>
      <c r="Q126" s="176">
        <v>2.78</v>
      </c>
      <c r="R126" s="179">
        <v>8</v>
      </c>
      <c r="S126" s="182">
        <v>1.31</v>
      </c>
      <c r="T126" s="180">
        <v>1.31</v>
      </c>
      <c r="U126" s="180">
        <v>1.08</v>
      </c>
      <c r="V126" s="184"/>
      <c r="W126" s="185">
        <v>32</v>
      </c>
      <c r="X126" s="185">
        <v>21</v>
      </c>
      <c r="Y126" s="185">
        <v>0.78</v>
      </c>
      <c r="Z126" s="185">
        <v>0.05</v>
      </c>
      <c r="AA126" s="185">
        <v>1.5</v>
      </c>
      <c r="AB126" s="185">
        <v>8.6</v>
      </c>
      <c r="AC126" s="185">
        <v>0.06</v>
      </c>
      <c r="AD126" s="185">
        <v>0.31</v>
      </c>
      <c r="AE126" s="185">
        <v>2.4E-2</v>
      </c>
      <c r="AF126" s="185">
        <v>70</v>
      </c>
      <c r="AG126" s="185">
        <v>0.55000000000000004</v>
      </c>
      <c r="AH126" s="185">
        <v>0.16</v>
      </c>
      <c r="AI126" s="185"/>
      <c r="AJ126" s="185"/>
      <c r="AK126" s="185">
        <v>12.5</v>
      </c>
      <c r="AL126" s="185">
        <v>0.75</v>
      </c>
      <c r="AM126" s="185"/>
    </row>
    <row r="127" spans="1:39" ht="15.75">
      <c r="A127" s="173">
        <v>200606</v>
      </c>
      <c r="B127" s="172">
        <v>2006</v>
      </c>
      <c r="C127" s="172">
        <v>6</v>
      </c>
      <c r="D127" s="155" t="s">
        <v>2</v>
      </c>
      <c r="E127" s="173" t="s">
        <v>1111</v>
      </c>
      <c r="F127" s="177">
        <v>10</v>
      </c>
      <c r="G127" s="175">
        <v>4.0999999999999996</v>
      </c>
      <c r="H127" s="174">
        <v>78</v>
      </c>
      <c r="I127" s="176">
        <v>1.93</v>
      </c>
      <c r="J127" s="176">
        <v>0</v>
      </c>
      <c r="K127" s="176">
        <v>0.62</v>
      </c>
      <c r="L127" s="176">
        <v>0.01</v>
      </c>
      <c r="M127" s="176">
        <v>0.57999999999999996</v>
      </c>
      <c r="N127" s="176">
        <v>0.32</v>
      </c>
      <c r="O127" s="176">
        <v>0.62</v>
      </c>
      <c r="P127" s="176">
        <v>9.66</v>
      </c>
      <c r="Q127" s="176">
        <v>7.99</v>
      </c>
      <c r="R127" s="179"/>
      <c r="S127" s="182">
        <v>0.88</v>
      </c>
      <c r="T127" s="180">
        <v>0.88</v>
      </c>
      <c r="U127" s="180">
        <v>0.87</v>
      </c>
      <c r="V127" s="184"/>
      <c r="W127" s="185">
        <v>30</v>
      </c>
      <c r="X127" s="185">
        <v>22</v>
      </c>
      <c r="Y127" s="185">
        <v>0.51</v>
      </c>
      <c r="Z127" s="185">
        <v>0.03</v>
      </c>
      <c r="AA127" s="185">
        <v>1.7</v>
      </c>
      <c r="AB127" s="185">
        <v>13</v>
      </c>
      <c r="AC127" s="185">
        <v>0.09</v>
      </c>
      <c r="AD127" s="185">
        <v>0.47</v>
      </c>
      <c r="AE127" s="185">
        <v>3.2000000000000001E-2</v>
      </c>
      <c r="AF127" s="185">
        <v>61</v>
      </c>
      <c r="AG127" s="185">
        <v>0.33</v>
      </c>
      <c r="AH127" s="185">
        <v>0.09</v>
      </c>
      <c r="AI127" s="185"/>
      <c r="AJ127" s="185"/>
      <c r="AK127" s="185">
        <v>48.5</v>
      </c>
      <c r="AL127" s="185">
        <v>1.3</v>
      </c>
      <c r="AM127" s="185"/>
    </row>
    <row r="128" spans="1:39" ht="15.75">
      <c r="A128" s="173">
        <v>200607</v>
      </c>
      <c r="B128" s="172">
        <v>2006</v>
      </c>
      <c r="C128" s="172">
        <v>7</v>
      </c>
      <c r="D128" s="155" t="s">
        <v>2</v>
      </c>
      <c r="E128" s="173" t="s">
        <v>1111</v>
      </c>
      <c r="F128" s="177">
        <v>9</v>
      </c>
      <c r="G128" s="175"/>
      <c r="H128" s="174"/>
      <c r="I128" s="176"/>
      <c r="J128" s="176"/>
      <c r="K128" s="176"/>
      <c r="L128" s="176"/>
      <c r="M128" s="176"/>
      <c r="N128" s="176"/>
      <c r="O128" s="176"/>
      <c r="P128" s="176"/>
      <c r="Q128" s="176"/>
      <c r="R128" s="179"/>
      <c r="S128" s="182"/>
      <c r="T128" s="180"/>
      <c r="U128" s="180"/>
      <c r="V128" s="184"/>
      <c r="W128" s="185">
        <v>130</v>
      </c>
      <c r="X128" s="185">
        <v>74</v>
      </c>
      <c r="Y128" s="185">
        <v>4.2</v>
      </c>
      <c r="Z128" s="185">
        <v>6.2E-2</v>
      </c>
      <c r="AA128" s="185">
        <v>4.4000000000000004</v>
      </c>
      <c r="AB128" s="185">
        <v>25</v>
      </c>
      <c r="AC128" s="185">
        <v>0.23</v>
      </c>
      <c r="AD128" s="185">
        <v>0.92</v>
      </c>
      <c r="AE128" s="185">
        <v>0.106</v>
      </c>
      <c r="AF128" s="185">
        <v>130</v>
      </c>
      <c r="AG128" s="185">
        <v>1</v>
      </c>
      <c r="AH128" s="185">
        <v>0.39</v>
      </c>
      <c r="AI128" s="185"/>
      <c r="AJ128" s="185"/>
      <c r="AK128" s="185">
        <v>83</v>
      </c>
      <c r="AL128" s="185">
        <v>2.8</v>
      </c>
      <c r="AM128" s="185" t="s">
        <v>1270</v>
      </c>
    </row>
    <row r="129" spans="1:39" ht="15.75">
      <c r="A129" s="173">
        <v>200608</v>
      </c>
      <c r="B129" s="172">
        <v>2006</v>
      </c>
      <c r="C129" s="172">
        <v>8</v>
      </c>
      <c r="D129" s="155" t="s">
        <v>2</v>
      </c>
      <c r="E129" s="173" t="s">
        <v>1111</v>
      </c>
      <c r="F129" s="177">
        <v>86</v>
      </c>
      <c r="G129" s="175">
        <v>5.7</v>
      </c>
      <c r="H129" s="174">
        <v>2</v>
      </c>
      <c r="I129" s="176">
        <v>0.96</v>
      </c>
      <c r="J129" s="176">
        <v>0.14000000000000001</v>
      </c>
      <c r="K129" s="176">
        <v>0.25</v>
      </c>
      <c r="L129" s="176">
        <v>0.27</v>
      </c>
      <c r="M129" s="176">
        <v>0.21</v>
      </c>
      <c r="N129" s="176">
        <v>0.1</v>
      </c>
      <c r="O129" s="176">
        <v>0.43</v>
      </c>
      <c r="P129" s="176">
        <v>3.37</v>
      </c>
      <c r="Q129" s="176">
        <v>1.9</v>
      </c>
      <c r="R129" s="179">
        <v>11.4</v>
      </c>
      <c r="S129" s="182">
        <v>1.01</v>
      </c>
      <c r="T129" s="180">
        <v>1.1499999999999999</v>
      </c>
      <c r="U129" s="180">
        <v>0.74</v>
      </c>
      <c r="V129" s="184"/>
      <c r="W129" s="185">
        <v>96</v>
      </c>
      <c r="X129" s="185">
        <v>74</v>
      </c>
      <c r="Y129" s="185">
        <v>2.2000000000000002</v>
      </c>
      <c r="Z129" s="185">
        <v>4.4999999999999998E-2</v>
      </c>
      <c r="AA129" s="185">
        <v>8.9</v>
      </c>
      <c r="AB129" s="185">
        <v>25</v>
      </c>
      <c r="AC129" s="185">
        <v>0.24</v>
      </c>
      <c r="AD129" s="185">
        <v>1</v>
      </c>
      <c r="AE129" s="185">
        <v>0.114</v>
      </c>
      <c r="AF129" s="185">
        <v>150</v>
      </c>
      <c r="AG129" s="185">
        <v>1</v>
      </c>
      <c r="AH129" s="185">
        <v>0.27</v>
      </c>
      <c r="AI129" s="185"/>
      <c r="AJ129" s="185"/>
      <c r="AK129" s="185">
        <v>35.869999999999997</v>
      </c>
      <c r="AL129" s="185">
        <v>0.52</v>
      </c>
      <c r="AM129" s="185" t="s">
        <v>1262</v>
      </c>
    </row>
    <row r="130" spans="1:39" ht="15.75">
      <c r="A130" s="173">
        <v>200609</v>
      </c>
      <c r="B130" s="172">
        <v>2006</v>
      </c>
      <c r="C130" s="172">
        <v>9</v>
      </c>
      <c r="D130" s="155" t="s">
        <v>2</v>
      </c>
      <c r="E130" s="173" t="s">
        <v>1111</v>
      </c>
      <c r="F130" s="177">
        <v>71</v>
      </c>
      <c r="G130" s="175">
        <v>6.6</v>
      </c>
      <c r="H130" s="174">
        <v>0</v>
      </c>
      <c r="I130" s="176">
        <v>1.1499999999999999</v>
      </c>
      <c r="J130" s="176">
        <v>0.27</v>
      </c>
      <c r="K130" s="176">
        <v>0.34</v>
      </c>
      <c r="L130" s="176">
        <v>0.18</v>
      </c>
      <c r="M130" s="176">
        <v>0.3</v>
      </c>
      <c r="N130" s="176">
        <v>0.16</v>
      </c>
      <c r="O130" s="176">
        <v>0.53</v>
      </c>
      <c r="P130" s="176">
        <v>2.41</v>
      </c>
      <c r="Q130" s="176">
        <v>2.34</v>
      </c>
      <c r="R130" s="179">
        <v>8.4</v>
      </c>
      <c r="S130" s="182">
        <v>0.53</v>
      </c>
      <c r="T130" s="180">
        <v>0.8</v>
      </c>
      <c r="U130" s="180">
        <v>0.35</v>
      </c>
      <c r="V130" s="184"/>
      <c r="W130" s="185">
        <v>32</v>
      </c>
      <c r="X130" s="185">
        <v>22</v>
      </c>
      <c r="Y130" s="185">
        <v>0.62</v>
      </c>
      <c r="Z130" s="185">
        <v>2.7E-2</v>
      </c>
      <c r="AA130" s="185">
        <v>3.2</v>
      </c>
      <c r="AB130" s="185">
        <v>11</v>
      </c>
      <c r="AC130" s="185">
        <v>0.06</v>
      </c>
      <c r="AD130" s="185">
        <v>0.6</v>
      </c>
      <c r="AE130" s="185">
        <v>2.8000000000000001E-2</v>
      </c>
      <c r="AF130" s="185">
        <v>43</v>
      </c>
      <c r="AG130" s="185">
        <v>0.34</v>
      </c>
      <c r="AH130" s="185">
        <v>0.13</v>
      </c>
      <c r="AI130" s="185"/>
      <c r="AJ130" s="185"/>
      <c r="AK130" s="185">
        <v>29.5</v>
      </c>
      <c r="AL130" s="185">
        <v>0.38</v>
      </c>
      <c r="AM130" s="185"/>
    </row>
    <row r="131" spans="1:39" ht="15.75">
      <c r="A131" s="173">
        <v>200610</v>
      </c>
      <c r="B131" s="172">
        <v>2006</v>
      </c>
      <c r="C131" s="172">
        <v>10</v>
      </c>
      <c r="D131" s="155" t="s">
        <v>2</v>
      </c>
      <c r="E131" s="173" t="s">
        <v>1111</v>
      </c>
      <c r="F131" s="177">
        <v>83</v>
      </c>
      <c r="G131" s="175">
        <v>5.3</v>
      </c>
      <c r="H131" s="174">
        <v>5</v>
      </c>
      <c r="I131" s="176">
        <v>2.0099999999999998</v>
      </c>
      <c r="J131" s="176">
        <v>0.24</v>
      </c>
      <c r="K131" s="176">
        <v>0.36</v>
      </c>
      <c r="L131" s="176">
        <v>0.1</v>
      </c>
      <c r="M131" s="176">
        <v>0.3</v>
      </c>
      <c r="N131" s="176">
        <v>0.15</v>
      </c>
      <c r="O131" s="176">
        <v>0.99</v>
      </c>
      <c r="P131" s="176">
        <v>2.6</v>
      </c>
      <c r="Q131" s="176">
        <v>1.65</v>
      </c>
      <c r="R131" s="179">
        <v>6.5</v>
      </c>
      <c r="S131" s="182">
        <v>0.36</v>
      </c>
      <c r="T131" s="180">
        <v>0.6</v>
      </c>
      <c r="U131" s="180">
        <v>0.26</v>
      </c>
      <c r="V131" s="184"/>
      <c r="W131" s="185">
        <v>18</v>
      </c>
      <c r="X131" s="185">
        <v>9.1999999999999993</v>
      </c>
      <c r="Y131" s="185">
        <v>0.61</v>
      </c>
      <c r="Z131" s="185">
        <v>2.4E-2</v>
      </c>
      <c r="AA131" s="185">
        <v>0.41</v>
      </c>
      <c r="AB131" s="185">
        <v>3.2</v>
      </c>
      <c r="AC131" s="185">
        <v>2.5000000000000001E-2</v>
      </c>
      <c r="AD131" s="185">
        <v>0.15</v>
      </c>
      <c r="AE131" s="185">
        <v>1.4E-2</v>
      </c>
      <c r="AF131" s="185">
        <v>2.2000000000000002</v>
      </c>
      <c r="AG131" s="185">
        <v>0.3</v>
      </c>
      <c r="AH131" s="185">
        <v>0.1</v>
      </c>
      <c r="AI131" s="185"/>
      <c r="AJ131" s="185"/>
      <c r="AK131" s="185">
        <v>18.5</v>
      </c>
      <c r="AL131" s="185">
        <v>0.22</v>
      </c>
      <c r="AM131" s="185"/>
    </row>
    <row r="132" spans="1:39" s="141" customFormat="1" ht="15.75">
      <c r="A132" s="173">
        <v>200611</v>
      </c>
      <c r="B132" s="172">
        <v>2006</v>
      </c>
      <c r="C132" s="172">
        <v>11</v>
      </c>
      <c r="D132" s="155" t="s">
        <v>2</v>
      </c>
      <c r="E132" s="173" t="s">
        <v>1111</v>
      </c>
      <c r="F132" s="177">
        <v>72</v>
      </c>
      <c r="G132" s="175">
        <v>5.2</v>
      </c>
      <c r="H132" s="174">
        <v>6</v>
      </c>
      <c r="I132" s="176">
        <v>1.93</v>
      </c>
      <c r="J132" s="176">
        <v>0.22</v>
      </c>
      <c r="K132" s="176">
        <v>0.33</v>
      </c>
      <c r="L132" s="176">
        <v>0.05</v>
      </c>
      <c r="M132" s="176">
        <v>0.24</v>
      </c>
      <c r="N132" s="176">
        <v>0.15</v>
      </c>
      <c r="O132" s="176">
        <v>1.1100000000000001</v>
      </c>
      <c r="P132" s="176">
        <v>2.12</v>
      </c>
      <c r="Q132" s="176">
        <v>1.82</v>
      </c>
      <c r="R132" s="179">
        <v>7.7</v>
      </c>
      <c r="S132" s="182">
        <v>0.31</v>
      </c>
      <c r="T132" s="180">
        <v>0.53</v>
      </c>
      <c r="U132" s="180">
        <v>0.26</v>
      </c>
      <c r="V132" s="184"/>
      <c r="W132" s="185">
        <v>32</v>
      </c>
      <c r="X132" s="185">
        <v>24</v>
      </c>
      <c r="Y132" s="185">
        <v>0.89</v>
      </c>
      <c r="Z132" s="185">
        <v>0.04</v>
      </c>
      <c r="AA132" s="185">
        <v>1.8</v>
      </c>
      <c r="AB132" s="185">
        <v>13</v>
      </c>
      <c r="AC132" s="185">
        <v>0.12</v>
      </c>
      <c r="AD132" s="185">
        <v>0.34</v>
      </c>
      <c r="AE132" s="185">
        <v>5.2999999999999999E-2</v>
      </c>
      <c r="AF132" s="185">
        <v>62</v>
      </c>
      <c r="AG132" s="185">
        <v>0.32</v>
      </c>
      <c r="AH132" s="185">
        <v>0.15</v>
      </c>
      <c r="AI132" s="185"/>
      <c r="AJ132" s="185"/>
      <c r="AK132" s="185">
        <v>7.1</v>
      </c>
      <c r="AL132" s="185">
        <v>0.17</v>
      </c>
      <c r="AM132" s="185"/>
    </row>
    <row r="133" spans="1:39" s="141" customFormat="1" ht="15.75">
      <c r="A133" s="173">
        <v>200612</v>
      </c>
      <c r="B133" s="172">
        <v>2006</v>
      </c>
      <c r="C133" s="172">
        <v>12</v>
      </c>
      <c r="D133" s="155" t="s">
        <v>2</v>
      </c>
      <c r="E133" s="173" t="s">
        <v>1111</v>
      </c>
      <c r="F133" s="177">
        <v>83</v>
      </c>
      <c r="G133" s="175">
        <v>4.9000000000000004</v>
      </c>
      <c r="H133" s="174">
        <v>14</v>
      </c>
      <c r="I133" s="176">
        <v>3.98</v>
      </c>
      <c r="J133" s="176">
        <v>0.3</v>
      </c>
      <c r="K133" s="176">
        <v>0.46</v>
      </c>
      <c r="L133" s="176">
        <v>0.1</v>
      </c>
      <c r="M133" s="176">
        <v>0.38</v>
      </c>
      <c r="N133" s="176">
        <v>0.25</v>
      </c>
      <c r="O133" s="176">
        <v>2.1</v>
      </c>
      <c r="P133" s="176">
        <v>1.55</v>
      </c>
      <c r="Q133" s="176">
        <v>2.92</v>
      </c>
      <c r="R133" s="179">
        <v>5.7</v>
      </c>
      <c r="S133" s="182">
        <v>0.26</v>
      </c>
      <c r="T133" s="180">
        <v>0.56000000000000005</v>
      </c>
      <c r="U133" s="180">
        <v>0.17</v>
      </c>
      <c r="V133" s="184"/>
      <c r="W133" s="185">
        <v>13</v>
      </c>
      <c r="X133" s="185">
        <v>11</v>
      </c>
      <c r="Y133" s="185">
        <v>0.51</v>
      </c>
      <c r="Z133" s="185">
        <v>1.4999999999999999E-2</v>
      </c>
      <c r="AA133" s="185">
        <v>0.68</v>
      </c>
      <c r="AB133" s="185">
        <v>4.9000000000000004</v>
      </c>
      <c r="AC133" s="185">
        <v>0.06</v>
      </c>
      <c r="AD133" s="185">
        <v>0.16</v>
      </c>
      <c r="AE133" s="185">
        <v>1.2999999999999999E-2</v>
      </c>
      <c r="AF133" s="185">
        <v>61</v>
      </c>
      <c r="AG133" s="185">
        <v>0.26</v>
      </c>
      <c r="AH133" s="185">
        <v>7.0000000000000007E-2</v>
      </c>
      <c r="AI133" s="185"/>
      <c r="AJ133" s="185"/>
      <c r="AK133" s="185">
        <v>6.3</v>
      </c>
      <c r="AL133" s="185">
        <v>0.27</v>
      </c>
      <c r="AM133" s="185"/>
    </row>
    <row r="134" spans="1:39" s="141" customFormat="1" ht="15.75">
      <c r="A134" s="173">
        <v>200701</v>
      </c>
      <c r="B134" s="172">
        <v>2007</v>
      </c>
      <c r="C134" s="172">
        <v>1</v>
      </c>
      <c r="D134" s="155" t="s">
        <v>2</v>
      </c>
      <c r="E134" s="173" t="s">
        <v>1111</v>
      </c>
      <c r="F134" s="177">
        <v>83</v>
      </c>
      <c r="G134" s="175">
        <v>5.0999999999999996</v>
      </c>
      <c r="H134" s="174">
        <v>9</v>
      </c>
      <c r="I134" s="176">
        <v>6.31</v>
      </c>
      <c r="J134" s="176">
        <v>0.05</v>
      </c>
      <c r="K134" s="176">
        <v>0.43</v>
      </c>
      <c r="L134" s="176">
        <v>0.01</v>
      </c>
      <c r="M134" s="176">
        <v>0.42</v>
      </c>
      <c r="N134" s="176">
        <v>0.28000000000000003</v>
      </c>
      <c r="O134" s="176">
        <v>3.44</v>
      </c>
      <c r="P134" s="176">
        <v>1.57</v>
      </c>
      <c r="Q134" s="176">
        <v>3.28</v>
      </c>
      <c r="R134" s="179">
        <v>6.4</v>
      </c>
      <c r="S134" s="182">
        <v>0.11</v>
      </c>
      <c r="T134" s="180">
        <v>0.16</v>
      </c>
      <c r="U134" s="180">
        <v>0.1</v>
      </c>
      <c r="V134" s="184"/>
      <c r="W134" s="185"/>
      <c r="X134" s="185"/>
      <c r="Y134" s="185"/>
      <c r="Z134" s="185"/>
      <c r="AA134" s="185"/>
      <c r="AB134" s="185"/>
      <c r="AC134" s="185"/>
      <c r="AD134" s="185"/>
      <c r="AE134" s="185"/>
      <c r="AF134" s="185"/>
      <c r="AG134" s="185"/>
      <c r="AH134" s="185"/>
      <c r="AI134" s="185"/>
      <c r="AJ134" s="185"/>
      <c r="AK134" s="185"/>
      <c r="AL134" s="185"/>
      <c r="AM134" s="185"/>
    </row>
    <row r="135" spans="1:39" s="141" customFormat="1" ht="15.75">
      <c r="A135" s="173">
        <v>200702</v>
      </c>
      <c r="B135" s="172">
        <v>2007</v>
      </c>
      <c r="C135" s="172">
        <v>2</v>
      </c>
      <c r="D135" s="155" t="s">
        <v>2</v>
      </c>
      <c r="E135" s="173" t="s">
        <v>1111</v>
      </c>
      <c r="F135" s="177">
        <v>18</v>
      </c>
      <c r="G135" s="175">
        <v>4.5999999999999996</v>
      </c>
      <c r="H135" s="174">
        <v>23</v>
      </c>
      <c r="I135" s="176">
        <v>0.85</v>
      </c>
      <c r="J135" s="176">
        <v>0.54</v>
      </c>
      <c r="K135" s="176">
        <v>0.46</v>
      </c>
      <c r="L135" s="176">
        <v>0.28999999999999998</v>
      </c>
      <c r="M135" s="176">
        <v>0.23</v>
      </c>
      <c r="N135" s="176">
        <v>0.09</v>
      </c>
      <c r="O135" s="176">
        <v>0.52</v>
      </c>
      <c r="P135" s="176">
        <v>0.25</v>
      </c>
      <c r="Q135" s="176">
        <v>2.14</v>
      </c>
      <c r="R135" s="179">
        <v>1.8</v>
      </c>
      <c r="S135" s="182">
        <v>0.25</v>
      </c>
      <c r="T135" s="180">
        <v>0.78</v>
      </c>
      <c r="U135" s="180">
        <v>-0.04</v>
      </c>
      <c r="V135" s="184"/>
      <c r="W135" s="185"/>
      <c r="X135" s="185"/>
      <c r="Y135" s="185"/>
      <c r="Z135" s="185"/>
      <c r="AA135" s="185"/>
      <c r="AB135" s="185"/>
      <c r="AC135" s="185"/>
      <c r="AD135" s="185"/>
      <c r="AE135" s="185"/>
      <c r="AF135" s="185"/>
      <c r="AG135" s="185"/>
      <c r="AH135" s="185"/>
      <c r="AI135" s="185"/>
      <c r="AJ135" s="185"/>
      <c r="AK135" s="185"/>
      <c r="AL135" s="185"/>
      <c r="AM135" s="185"/>
    </row>
    <row r="136" spans="1:39" s="141" customFormat="1" ht="15.75">
      <c r="A136" s="173">
        <v>200703</v>
      </c>
      <c r="B136" s="172">
        <v>2007</v>
      </c>
      <c r="C136" s="172">
        <v>3</v>
      </c>
      <c r="D136" s="155" t="s">
        <v>2</v>
      </c>
      <c r="E136" s="173" t="s">
        <v>1111</v>
      </c>
      <c r="F136" s="177">
        <v>48</v>
      </c>
      <c r="G136" s="175">
        <v>4.8</v>
      </c>
      <c r="H136" s="174">
        <v>15</v>
      </c>
      <c r="I136" s="176">
        <v>5.08</v>
      </c>
      <c r="J136" s="176">
        <v>0.28000000000000003</v>
      </c>
      <c r="K136" s="176">
        <v>0.64</v>
      </c>
      <c r="L136" s="176">
        <v>0.01</v>
      </c>
      <c r="M136" s="176">
        <v>0.39</v>
      </c>
      <c r="N136" s="176">
        <v>0.33</v>
      </c>
      <c r="O136" s="176">
        <v>3.11</v>
      </c>
      <c r="P136" s="176">
        <v>1.57</v>
      </c>
      <c r="Q136" s="176">
        <v>3.4</v>
      </c>
      <c r="R136" s="179">
        <v>6.3</v>
      </c>
      <c r="S136" s="182">
        <v>0.18</v>
      </c>
      <c r="T136" s="180">
        <v>0.46</v>
      </c>
      <c r="U136" s="180">
        <v>0.17</v>
      </c>
      <c r="V136" s="184"/>
      <c r="W136" s="185"/>
      <c r="X136" s="185"/>
      <c r="Y136" s="185"/>
      <c r="Z136" s="185"/>
      <c r="AA136" s="185"/>
      <c r="AB136" s="185"/>
      <c r="AC136" s="185"/>
      <c r="AD136" s="185"/>
      <c r="AE136" s="185"/>
      <c r="AF136" s="185"/>
      <c r="AG136" s="185"/>
      <c r="AH136" s="185"/>
      <c r="AI136" s="185"/>
      <c r="AJ136" s="185"/>
      <c r="AK136" s="185"/>
      <c r="AL136" s="185"/>
      <c r="AM136" s="185"/>
    </row>
    <row r="137" spans="1:39" s="141" customFormat="1" ht="15.75">
      <c r="A137" s="173">
        <v>200704</v>
      </c>
      <c r="B137" s="172">
        <v>2007</v>
      </c>
      <c r="C137" s="172">
        <v>4</v>
      </c>
      <c r="D137" s="155" t="s">
        <v>2</v>
      </c>
      <c r="E137" s="173" t="s">
        <v>1111</v>
      </c>
      <c r="F137" s="177">
        <v>12</v>
      </c>
      <c r="G137" s="175">
        <v>5.5</v>
      </c>
      <c r="H137" s="174">
        <v>3</v>
      </c>
      <c r="I137" s="176">
        <v>4.8600000000000003</v>
      </c>
      <c r="J137" s="176">
        <v>0.28999999999999998</v>
      </c>
      <c r="K137" s="176">
        <v>0.51</v>
      </c>
      <c r="L137" s="176">
        <v>0.24</v>
      </c>
      <c r="M137" s="176">
        <v>0.52</v>
      </c>
      <c r="N137" s="176">
        <v>0.4</v>
      </c>
      <c r="O137" s="176">
        <v>2.67</v>
      </c>
      <c r="P137" s="176">
        <v>2.57</v>
      </c>
      <c r="Q137" s="176">
        <v>3.22</v>
      </c>
      <c r="R137" s="179">
        <v>9.1999999999999993</v>
      </c>
      <c r="S137" s="182">
        <v>0.68</v>
      </c>
      <c r="T137" s="180">
        <v>0.96</v>
      </c>
      <c r="U137" s="180">
        <v>0.44</v>
      </c>
      <c r="V137" s="184"/>
      <c r="W137" s="185"/>
      <c r="X137" s="185"/>
      <c r="Y137" s="185"/>
      <c r="Z137" s="185"/>
      <c r="AA137" s="185"/>
      <c r="AB137" s="185"/>
      <c r="AC137" s="185"/>
      <c r="AD137" s="185"/>
      <c r="AE137" s="185"/>
      <c r="AF137" s="185"/>
      <c r="AG137" s="185"/>
      <c r="AH137" s="185"/>
      <c r="AI137" s="185"/>
      <c r="AJ137" s="185"/>
      <c r="AK137" s="185"/>
      <c r="AL137" s="185"/>
      <c r="AM137" s="185"/>
    </row>
    <row r="138" spans="1:39" s="141" customFormat="1" ht="15.75">
      <c r="A138" s="173">
        <v>200705</v>
      </c>
      <c r="B138" s="172">
        <v>2007</v>
      </c>
      <c r="C138" s="172">
        <v>5</v>
      </c>
      <c r="D138" s="155" t="s">
        <v>2</v>
      </c>
      <c r="E138" s="173" t="s">
        <v>1111</v>
      </c>
      <c r="F138" s="177">
        <v>48</v>
      </c>
      <c r="G138" s="175">
        <v>4.8</v>
      </c>
      <c r="H138" s="174">
        <v>17</v>
      </c>
      <c r="I138" s="176">
        <v>1.55</v>
      </c>
      <c r="J138" s="176">
        <v>0.42</v>
      </c>
      <c r="K138" s="176">
        <v>0.43</v>
      </c>
      <c r="L138" s="176">
        <v>0.33</v>
      </c>
      <c r="M138" s="176">
        <v>0.36</v>
      </c>
      <c r="N138" s="176">
        <v>0.2</v>
      </c>
      <c r="O138" s="176">
        <v>1.1499999999999999</v>
      </c>
      <c r="P138" s="176">
        <v>2.15</v>
      </c>
      <c r="Q138" s="176">
        <v>2.09</v>
      </c>
      <c r="R138" s="179">
        <v>8.6999999999999993</v>
      </c>
      <c r="S138" s="182">
        <v>0.65</v>
      </c>
      <c r="T138" s="180">
        <v>1.07</v>
      </c>
      <c r="U138" s="180">
        <v>0.31</v>
      </c>
      <c r="V138" s="184"/>
      <c r="W138" s="185"/>
      <c r="X138" s="185"/>
      <c r="Y138" s="185"/>
      <c r="Z138" s="185"/>
      <c r="AA138" s="185"/>
      <c r="AB138" s="185"/>
      <c r="AC138" s="185"/>
      <c r="AD138" s="185"/>
      <c r="AE138" s="185"/>
      <c r="AF138" s="185"/>
      <c r="AG138" s="185"/>
      <c r="AH138" s="185"/>
      <c r="AI138" s="185"/>
      <c r="AJ138" s="185"/>
      <c r="AK138" s="184"/>
      <c r="AL138" s="184"/>
      <c r="AM138" s="184"/>
    </row>
    <row r="139" spans="1:39" s="141" customFormat="1" ht="15.75">
      <c r="A139" s="173">
        <v>200706</v>
      </c>
      <c r="B139" s="172">
        <v>2007</v>
      </c>
      <c r="C139" s="172">
        <v>6</v>
      </c>
      <c r="D139" s="155" t="s">
        <v>2</v>
      </c>
      <c r="E139" s="173" t="s">
        <v>1111</v>
      </c>
      <c r="F139" s="177">
        <v>77</v>
      </c>
      <c r="G139" s="175">
        <v>5.5</v>
      </c>
      <c r="H139" s="174">
        <v>3</v>
      </c>
      <c r="I139" s="176">
        <v>0.79</v>
      </c>
      <c r="J139" s="176">
        <v>0.09</v>
      </c>
      <c r="K139" s="176">
        <v>0.23</v>
      </c>
      <c r="L139" s="176">
        <v>0.13</v>
      </c>
      <c r="M139" s="176">
        <v>0.31</v>
      </c>
      <c r="N139" s="176">
        <v>0.16</v>
      </c>
      <c r="O139" s="176">
        <v>0.6</v>
      </c>
      <c r="P139" s="176">
        <v>2.92</v>
      </c>
      <c r="Q139" s="176">
        <v>1.72</v>
      </c>
      <c r="R139" s="179">
        <v>11</v>
      </c>
      <c r="S139" s="182">
        <v>0.56000000000000005</v>
      </c>
      <c r="T139" s="180">
        <v>0.65</v>
      </c>
      <c r="U139" s="180">
        <v>0.43</v>
      </c>
      <c r="V139" s="184"/>
      <c r="W139" s="185"/>
      <c r="X139" s="185"/>
      <c r="Y139" s="185"/>
      <c r="Z139" s="185"/>
      <c r="AA139" s="185"/>
      <c r="AB139" s="185"/>
      <c r="AC139" s="185"/>
      <c r="AD139" s="185"/>
      <c r="AE139" s="185"/>
      <c r="AF139" s="185"/>
      <c r="AG139" s="185"/>
      <c r="AH139" s="185"/>
      <c r="AI139" s="185"/>
      <c r="AJ139" s="185"/>
      <c r="AK139" s="184"/>
      <c r="AL139" s="184"/>
      <c r="AM139" s="184"/>
    </row>
    <row r="140" spans="1:39" s="141" customFormat="1" ht="15.75">
      <c r="A140" s="173">
        <v>200707</v>
      </c>
      <c r="B140" s="172">
        <v>2007</v>
      </c>
      <c r="C140" s="172">
        <v>7</v>
      </c>
      <c r="D140" s="155" t="s">
        <v>2</v>
      </c>
      <c r="E140" s="173" t="s">
        <v>1111</v>
      </c>
      <c r="F140" s="177">
        <v>85</v>
      </c>
      <c r="G140" s="175">
        <v>5.5</v>
      </c>
      <c r="H140" s="174">
        <v>3</v>
      </c>
      <c r="I140" s="176">
        <v>1.1399999999999999</v>
      </c>
      <c r="J140" s="176">
        <v>0</v>
      </c>
      <c r="K140" s="176">
        <v>0.23</v>
      </c>
      <c r="L140" s="176">
        <v>0.03</v>
      </c>
      <c r="M140" s="176">
        <v>0.28999999999999998</v>
      </c>
      <c r="N140" s="176">
        <v>0.18</v>
      </c>
      <c r="O140" s="176">
        <v>0.82</v>
      </c>
      <c r="P140" s="176">
        <v>2.67</v>
      </c>
      <c r="Q140" s="176">
        <v>1.59</v>
      </c>
      <c r="R140" s="179">
        <v>9.4</v>
      </c>
      <c r="S140" s="182">
        <v>0.28999999999999998</v>
      </c>
      <c r="T140" s="180">
        <v>0.28999999999999998</v>
      </c>
      <c r="U140" s="180">
        <v>0.25</v>
      </c>
      <c r="V140" s="184"/>
      <c r="W140" s="185"/>
      <c r="X140" s="185"/>
      <c r="Y140" s="185"/>
      <c r="Z140" s="185"/>
      <c r="AA140" s="185"/>
      <c r="AB140" s="185"/>
      <c r="AC140" s="185"/>
      <c r="AD140" s="185"/>
      <c r="AE140" s="185"/>
      <c r="AF140" s="185"/>
      <c r="AG140" s="185"/>
      <c r="AH140" s="185"/>
      <c r="AI140" s="185"/>
      <c r="AJ140" s="185"/>
      <c r="AK140" s="184"/>
      <c r="AL140" s="184"/>
      <c r="AM140" s="184"/>
    </row>
    <row r="141" spans="1:39" s="141" customFormat="1" ht="15.75">
      <c r="A141" s="173">
        <v>200708</v>
      </c>
      <c r="B141" s="172">
        <v>2007</v>
      </c>
      <c r="C141" s="172">
        <v>8</v>
      </c>
      <c r="D141" s="155" t="s">
        <v>2</v>
      </c>
      <c r="E141" s="173" t="s">
        <v>1111</v>
      </c>
      <c r="F141" s="177">
        <v>76</v>
      </c>
      <c r="G141" s="175">
        <v>5.6</v>
      </c>
      <c r="H141" s="174">
        <v>3</v>
      </c>
      <c r="I141" s="176">
        <v>1.0900000000000001</v>
      </c>
      <c r="J141" s="176">
        <v>0</v>
      </c>
      <c r="K141" s="176">
        <v>0.28999999999999998</v>
      </c>
      <c r="L141" s="176">
        <v>0.05</v>
      </c>
      <c r="M141" s="176">
        <v>0.3</v>
      </c>
      <c r="N141" s="176">
        <v>0.15</v>
      </c>
      <c r="O141" s="176">
        <v>0.85</v>
      </c>
      <c r="P141" s="176">
        <v>2.7</v>
      </c>
      <c r="Q141" s="176">
        <v>1.54</v>
      </c>
      <c r="R141" s="179">
        <v>9.6</v>
      </c>
      <c r="S141" s="182">
        <v>0.28999999999999998</v>
      </c>
      <c r="T141" s="180">
        <v>0.28999999999999998</v>
      </c>
      <c r="U141" s="180">
        <v>0.24</v>
      </c>
      <c r="V141" s="184"/>
      <c r="W141" s="185"/>
      <c r="X141" s="185"/>
      <c r="Y141" s="185"/>
      <c r="Z141" s="185"/>
      <c r="AA141" s="185"/>
      <c r="AB141" s="185"/>
      <c r="AC141" s="185"/>
      <c r="AD141" s="185"/>
      <c r="AE141" s="185"/>
      <c r="AF141" s="185"/>
      <c r="AG141" s="185"/>
      <c r="AH141" s="185"/>
      <c r="AI141" s="185"/>
      <c r="AJ141" s="185"/>
      <c r="AK141" s="184"/>
      <c r="AL141" s="184"/>
      <c r="AM141" s="184"/>
    </row>
    <row r="142" spans="1:39" s="141" customFormat="1" ht="15.75">
      <c r="A142" s="173">
        <v>200709</v>
      </c>
      <c r="B142" s="172">
        <v>2007</v>
      </c>
      <c r="C142" s="172">
        <v>9</v>
      </c>
      <c r="D142" s="155" t="s">
        <v>2</v>
      </c>
      <c r="E142" s="173" t="s">
        <v>1111</v>
      </c>
      <c r="F142" s="177">
        <v>68</v>
      </c>
      <c r="G142" s="175">
        <v>4.7</v>
      </c>
      <c r="H142" s="174">
        <v>20</v>
      </c>
      <c r="I142" s="176">
        <v>1.77</v>
      </c>
      <c r="J142" s="176">
        <v>0.05</v>
      </c>
      <c r="K142" s="176">
        <v>0.3</v>
      </c>
      <c r="L142" s="176">
        <v>0.05</v>
      </c>
      <c r="M142" s="176">
        <v>0.3</v>
      </c>
      <c r="N142" s="176">
        <v>0.16</v>
      </c>
      <c r="O142" s="176">
        <v>1.08</v>
      </c>
      <c r="P142" s="176">
        <v>2.02</v>
      </c>
      <c r="Q142" s="176">
        <v>1.78</v>
      </c>
      <c r="R142" s="179">
        <v>8.6999999999999993</v>
      </c>
      <c r="S142" s="182">
        <v>0.36</v>
      </c>
      <c r="T142" s="180">
        <v>0.41</v>
      </c>
      <c r="U142" s="180">
        <v>0.31</v>
      </c>
      <c r="V142" s="184"/>
      <c r="W142" s="185"/>
      <c r="X142" s="185"/>
      <c r="Y142" s="185"/>
      <c r="Z142" s="185"/>
      <c r="AA142" s="185"/>
      <c r="AB142" s="185"/>
      <c r="AC142" s="185"/>
      <c r="AD142" s="185"/>
      <c r="AE142" s="185"/>
      <c r="AF142" s="185"/>
      <c r="AG142" s="185"/>
      <c r="AH142" s="185"/>
      <c r="AI142" s="185"/>
      <c r="AJ142" s="185"/>
      <c r="AK142" s="184"/>
      <c r="AL142" s="184"/>
      <c r="AM142" s="184"/>
    </row>
    <row r="143" spans="1:39" s="141" customFormat="1" ht="15.75">
      <c r="A143" s="173">
        <v>200710</v>
      </c>
      <c r="B143" s="172">
        <v>2007</v>
      </c>
      <c r="C143" s="172">
        <v>10</v>
      </c>
      <c r="D143" s="155" t="s">
        <v>2</v>
      </c>
      <c r="E143" s="173" t="s">
        <v>1111</v>
      </c>
      <c r="F143" s="177">
        <v>30</v>
      </c>
      <c r="G143" s="175">
        <v>5.8</v>
      </c>
      <c r="H143" s="174">
        <v>2</v>
      </c>
      <c r="I143" s="176">
        <v>1.76</v>
      </c>
      <c r="J143" s="176">
        <v>1.76</v>
      </c>
      <c r="K143" s="176">
        <v>0.37</v>
      </c>
      <c r="L143" s="176">
        <v>0.01</v>
      </c>
      <c r="M143" s="176">
        <v>0.32</v>
      </c>
      <c r="N143" s="176">
        <v>0.18</v>
      </c>
      <c r="O143" s="176">
        <v>0.93</v>
      </c>
      <c r="P143" s="176">
        <v>4.01</v>
      </c>
      <c r="Q143" s="176">
        <v>1.93</v>
      </c>
      <c r="R143" s="179">
        <v>10.3</v>
      </c>
      <c r="S143" s="182">
        <v>0.23</v>
      </c>
      <c r="T143" s="180">
        <v>1.99</v>
      </c>
      <c r="U143" s="180">
        <v>0.22</v>
      </c>
      <c r="V143" s="184"/>
      <c r="W143" s="185"/>
      <c r="X143" s="185"/>
      <c r="Y143" s="185"/>
      <c r="Z143" s="185"/>
      <c r="AA143" s="185"/>
      <c r="AB143" s="185"/>
      <c r="AC143" s="185"/>
      <c r="AD143" s="185"/>
      <c r="AE143" s="185"/>
      <c r="AF143" s="185"/>
      <c r="AG143" s="185"/>
      <c r="AH143" s="185"/>
      <c r="AI143" s="185"/>
      <c r="AJ143" s="185"/>
      <c r="AK143" s="184"/>
      <c r="AL143" s="184"/>
      <c r="AM143" s="184"/>
    </row>
    <row r="144" spans="1:39" s="141" customFormat="1" ht="15.75">
      <c r="A144" s="173">
        <v>200711</v>
      </c>
      <c r="B144" s="172">
        <v>2007</v>
      </c>
      <c r="C144" s="172">
        <v>11</v>
      </c>
      <c r="D144" s="155" t="s">
        <v>2</v>
      </c>
      <c r="E144" s="173" t="s">
        <v>1111</v>
      </c>
      <c r="F144" s="177">
        <v>61</v>
      </c>
      <c r="G144" s="175">
        <v>5</v>
      </c>
      <c r="H144" s="174">
        <v>10</v>
      </c>
      <c r="I144" s="176">
        <v>2.23</v>
      </c>
      <c r="J144" s="176">
        <v>0.28999999999999998</v>
      </c>
      <c r="K144" s="176">
        <v>0.46</v>
      </c>
      <c r="L144" s="176">
        <v>0.06</v>
      </c>
      <c r="M144" s="176">
        <v>0.36</v>
      </c>
      <c r="N144" s="176">
        <v>0.21</v>
      </c>
      <c r="O144" s="176">
        <v>1.43</v>
      </c>
      <c r="P144" s="176">
        <v>2.04</v>
      </c>
      <c r="Q144" s="176">
        <v>2.1800000000000002</v>
      </c>
      <c r="R144" s="179">
        <v>9.4</v>
      </c>
      <c r="S144" s="182">
        <v>0.24</v>
      </c>
      <c r="T144" s="180">
        <v>0.54</v>
      </c>
      <c r="U144" s="180">
        <v>0.18</v>
      </c>
      <c r="V144" s="184"/>
      <c r="W144" s="185"/>
      <c r="X144" s="185"/>
      <c r="Y144" s="185"/>
      <c r="Z144" s="185"/>
      <c r="AA144" s="185"/>
      <c r="AB144" s="185"/>
      <c r="AC144" s="185"/>
      <c r="AD144" s="185"/>
      <c r="AE144" s="185"/>
      <c r="AF144" s="185"/>
      <c r="AG144" s="185"/>
      <c r="AH144" s="185"/>
      <c r="AI144" s="185"/>
      <c r="AJ144" s="185"/>
    </row>
    <row r="145" spans="1:39" ht="12" customHeight="1">
      <c r="A145" s="173">
        <v>200712</v>
      </c>
      <c r="B145" s="172">
        <v>2007</v>
      </c>
      <c r="C145" s="172">
        <v>12</v>
      </c>
      <c r="D145" s="155" t="s">
        <v>2</v>
      </c>
      <c r="E145" s="173" t="s">
        <v>1111</v>
      </c>
      <c r="F145" s="177">
        <v>49</v>
      </c>
      <c r="G145" s="175">
        <v>4.9000000000000004</v>
      </c>
      <c r="H145" s="174">
        <v>14</v>
      </c>
      <c r="I145" s="176">
        <v>2.27</v>
      </c>
      <c r="J145" s="176">
        <v>0.43</v>
      </c>
      <c r="K145" s="176">
        <v>0.55000000000000004</v>
      </c>
      <c r="L145" s="176">
        <v>0.24</v>
      </c>
      <c r="M145" s="176">
        <v>0.39</v>
      </c>
      <c r="N145" s="176">
        <v>0.22</v>
      </c>
      <c r="O145" s="176">
        <v>1.45</v>
      </c>
      <c r="P145" s="176">
        <v>1.08</v>
      </c>
      <c r="Q145" s="176">
        <v>2.4900000000000002</v>
      </c>
      <c r="R145" s="179">
        <v>4.9000000000000004</v>
      </c>
      <c r="S145" s="182">
        <v>0.38</v>
      </c>
      <c r="T145" s="180">
        <v>0.81</v>
      </c>
      <c r="U145" s="180">
        <v>0.13</v>
      </c>
      <c r="V145" s="184"/>
      <c r="W145" s="185"/>
      <c r="X145" s="185"/>
      <c r="Y145" s="185"/>
      <c r="Z145" s="185"/>
      <c r="AA145" s="185"/>
      <c r="AB145" s="185"/>
      <c r="AC145" s="185"/>
      <c r="AD145" s="185"/>
      <c r="AE145" s="185"/>
      <c r="AF145" s="185"/>
      <c r="AG145" s="185"/>
      <c r="AH145" s="185"/>
      <c r="AI145" s="185"/>
      <c r="AJ145" s="185"/>
    </row>
    <row r="146" spans="1:39" ht="15.75">
      <c r="A146" s="173">
        <v>200801</v>
      </c>
      <c r="B146" s="172">
        <v>2008</v>
      </c>
      <c r="C146" s="172">
        <v>1</v>
      </c>
      <c r="D146" s="155" t="s">
        <v>2</v>
      </c>
      <c r="E146" s="173" t="s">
        <v>1111</v>
      </c>
      <c r="F146" s="177">
        <v>69</v>
      </c>
      <c r="G146" s="175">
        <v>4.8</v>
      </c>
      <c r="H146" s="174">
        <v>18</v>
      </c>
      <c r="I146" s="176">
        <v>3.44</v>
      </c>
      <c r="J146" s="176">
        <v>0.37</v>
      </c>
      <c r="K146" s="176">
        <v>0.51</v>
      </c>
      <c r="L146" s="176">
        <v>0.13</v>
      </c>
      <c r="M146" s="176">
        <v>0.54</v>
      </c>
      <c r="N146" s="176">
        <v>0.28000000000000003</v>
      </c>
      <c r="O146" s="176">
        <v>1.97</v>
      </c>
      <c r="P146" s="176">
        <v>0.9</v>
      </c>
      <c r="Q146" s="176">
        <v>2.84</v>
      </c>
      <c r="R146" s="179">
        <v>4.3</v>
      </c>
      <c r="S146" s="182">
        <v>0.3</v>
      </c>
      <c r="T146" s="180">
        <v>0.67</v>
      </c>
      <c r="U146" s="180">
        <v>0.17</v>
      </c>
      <c r="V146" s="184"/>
      <c r="W146" s="185"/>
      <c r="X146" s="185"/>
      <c r="Y146" s="185"/>
      <c r="Z146" s="185"/>
      <c r="AA146" s="185"/>
      <c r="AB146" s="185"/>
      <c r="AC146" s="185"/>
      <c r="AD146" s="185"/>
      <c r="AE146" s="185"/>
      <c r="AF146" s="185"/>
      <c r="AG146" s="185"/>
      <c r="AH146" s="185"/>
      <c r="AI146" s="185"/>
      <c r="AJ146" s="185"/>
    </row>
    <row r="147" spans="1:39" ht="15.75">
      <c r="A147" s="173">
        <v>200802</v>
      </c>
      <c r="B147" s="172">
        <v>2008</v>
      </c>
      <c r="C147" s="172">
        <v>2</v>
      </c>
      <c r="D147" s="155" t="s">
        <v>2</v>
      </c>
      <c r="E147" s="173" t="s">
        <v>1111</v>
      </c>
      <c r="F147" s="177">
        <v>53</v>
      </c>
      <c r="G147" s="175">
        <v>4.8</v>
      </c>
      <c r="H147" s="174">
        <v>16</v>
      </c>
      <c r="I147" s="176">
        <v>5.43</v>
      </c>
      <c r="J147" s="176">
        <v>0.36</v>
      </c>
      <c r="K147" s="176">
        <v>0.54</v>
      </c>
      <c r="L147" s="176">
        <v>0.09</v>
      </c>
      <c r="M147" s="176">
        <v>0.49</v>
      </c>
      <c r="N147" s="176">
        <v>0.31</v>
      </c>
      <c r="O147" s="176">
        <v>2.88</v>
      </c>
      <c r="P147" s="176">
        <v>1.36</v>
      </c>
      <c r="Q147" s="176">
        <v>3.42</v>
      </c>
      <c r="R147" s="179">
        <v>5.6</v>
      </c>
      <c r="S147" s="182">
        <v>0.31</v>
      </c>
      <c r="T147" s="180">
        <v>0.67</v>
      </c>
      <c r="U147" s="180">
        <v>0.23</v>
      </c>
      <c r="V147" s="184"/>
      <c r="W147" s="185"/>
      <c r="X147" s="185"/>
      <c r="Y147" s="185"/>
      <c r="Z147" s="185"/>
      <c r="AA147" s="185"/>
      <c r="AB147" s="185"/>
      <c r="AC147" s="185"/>
      <c r="AD147" s="185"/>
      <c r="AE147" s="185"/>
      <c r="AF147" s="185"/>
      <c r="AG147" s="185"/>
      <c r="AH147" s="185"/>
      <c r="AI147" s="185"/>
      <c r="AJ147" s="185"/>
    </row>
    <row r="148" spans="1:39" ht="15.75">
      <c r="A148" s="173">
        <v>200803</v>
      </c>
      <c r="B148" s="172">
        <v>2008</v>
      </c>
      <c r="C148" s="172">
        <v>3</v>
      </c>
      <c r="D148" s="155" t="s">
        <v>2</v>
      </c>
      <c r="E148" s="173" t="s">
        <v>1111</v>
      </c>
      <c r="F148" s="177">
        <v>45</v>
      </c>
      <c r="G148" s="175">
        <v>5</v>
      </c>
      <c r="H148" s="174">
        <v>11</v>
      </c>
      <c r="I148" s="176">
        <v>1.25</v>
      </c>
      <c r="J148" s="176">
        <v>0.32</v>
      </c>
      <c r="K148" s="176">
        <v>0.26</v>
      </c>
      <c r="L148" s="176">
        <v>0.14000000000000001</v>
      </c>
      <c r="M148" s="176">
        <v>0.19</v>
      </c>
      <c r="N148" s="176">
        <v>0.1</v>
      </c>
      <c r="O148" s="176">
        <v>0.99</v>
      </c>
      <c r="P148" s="176">
        <v>0.6</v>
      </c>
      <c r="Q148" s="176">
        <v>1.5</v>
      </c>
      <c r="R148" s="179">
        <v>3.2</v>
      </c>
      <c r="S148" s="182">
        <v>0.28999999999999998</v>
      </c>
      <c r="T148" s="180">
        <v>0.61</v>
      </c>
      <c r="U148" s="180">
        <v>0.15</v>
      </c>
      <c r="V148" s="184"/>
      <c r="W148" s="185"/>
      <c r="X148" s="185"/>
      <c r="Y148" s="185"/>
      <c r="Z148" s="185"/>
      <c r="AA148" s="185"/>
      <c r="AB148" s="185"/>
      <c r="AC148" s="185"/>
      <c r="AD148" s="185"/>
      <c r="AE148" s="185"/>
      <c r="AF148" s="185"/>
      <c r="AG148" s="185"/>
      <c r="AH148" s="185"/>
      <c r="AI148" s="185"/>
      <c r="AJ148" s="185"/>
    </row>
    <row r="149" spans="1:39" ht="15.75">
      <c r="A149" s="173">
        <v>200804</v>
      </c>
      <c r="B149" s="172">
        <v>2008</v>
      </c>
      <c r="C149" s="172">
        <v>4</v>
      </c>
      <c r="D149" s="155" t="s">
        <v>2</v>
      </c>
      <c r="E149" s="173" t="s">
        <v>1111</v>
      </c>
      <c r="F149" s="177">
        <v>25</v>
      </c>
      <c r="G149" s="175">
        <v>4.5999999999999996</v>
      </c>
      <c r="H149" s="174">
        <v>24</v>
      </c>
      <c r="I149" s="176">
        <v>1.1000000000000001</v>
      </c>
      <c r="J149" s="176">
        <v>0.9</v>
      </c>
      <c r="K149" s="176">
        <v>0.97</v>
      </c>
      <c r="L149" s="176">
        <v>1.01</v>
      </c>
      <c r="M149" s="176">
        <v>0.43</v>
      </c>
      <c r="N149" s="176">
        <v>0.21</v>
      </c>
      <c r="O149" s="176">
        <v>0.78</v>
      </c>
      <c r="P149" s="176">
        <v>0.96</v>
      </c>
      <c r="Q149" s="176">
        <v>3.28</v>
      </c>
      <c r="R149" s="179">
        <v>7.1</v>
      </c>
      <c r="S149" s="182">
        <v>1.35</v>
      </c>
      <c r="T149" s="180">
        <v>2.25</v>
      </c>
      <c r="U149" s="180">
        <v>0.34</v>
      </c>
      <c r="V149" s="184"/>
      <c r="W149" s="185"/>
      <c r="X149" s="185"/>
      <c r="Y149" s="185"/>
      <c r="Z149" s="185"/>
      <c r="AA149" s="185"/>
      <c r="AB149" s="185"/>
      <c r="AC149" s="185"/>
      <c r="AD149" s="185"/>
      <c r="AE149" s="185"/>
      <c r="AF149" s="185"/>
      <c r="AG149" s="185"/>
      <c r="AH149" s="185"/>
      <c r="AI149" s="185"/>
      <c r="AJ149" s="185"/>
    </row>
    <row r="150" spans="1:39" ht="15.75">
      <c r="A150" s="173">
        <v>200805</v>
      </c>
      <c r="B150" s="172">
        <v>2008</v>
      </c>
      <c r="C150" s="172">
        <v>5</v>
      </c>
      <c r="D150" s="155" t="s">
        <v>2</v>
      </c>
      <c r="E150" s="173" t="s">
        <v>1111</v>
      </c>
      <c r="F150" s="177">
        <v>18</v>
      </c>
      <c r="G150" s="175">
        <v>5.7</v>
      </c>
      <c r="H150" s="174">
        <v>2</v>
      </c>
      <c r="I150" s="176">
        <v>1.19</v>
      </c>
      <c r="J150" s="176">
        <v>0.33</v>
      </c>
      <c r="K150" s="176">
        <v>0.6</v>
      </c>
      <c r="L150" s="176">
        <v>0.28000000000000003</v>
      </c>
      <c r="M150" s="176">
        <v>0.59</v>
      </c>
      <c r="N150" s="176">
        <v>0.27</v>
      </c>
      <c r="O150" s="176">
        <v>1.25</v>
      </c>
      <c r="P150" s="176">
        <v>3.31</v>
      </c>
      <c r="Q150" s="176">
        <v>2.41</v>
      </c>
      <c r="R150" s="179">
        <v>17.399999999999999</v>
      </c>
      <c r="S150" s="182">
        <v>0.81</v>
      </c>
      <c r="T150" s="180">
        <v>1.1399999999999999</v>
      </c>
      <c r="U150" s="180">
        <v>0.53</v>
      </c>
      <c r="V150" s="184"/>
      <c r="W150" s="185"/>
      <c r="X150" s="185"/>
      <c r="Y150" s="185"/>
      <c r="Z150" s="185"/>
      <c r="AA150" s="185"/>
      <c r="AB150" s="185"/>
      <c r="AC150" s="185"/>
      <c r="AD150" s="185"/>
      <c r="AE150" s="185"/>
      <c r="AF150" s="185"/>
      <c r="AG150" s="185"/>
      <c r="AH150" s="185"/>
      <c r="AI150" s="185"/>
      <c r="AJ150" s="185"/>
    </row>
    <row r="151" spans="1:39" ht="15.75">
      <c r="A151" s="173">
        <v>200806</v>
      </c>
      <c r="B151" s="172">
        <v>2008</v>
      </c>
      <c r="C151" s="172">
        <v>6</v>
      </c>
      <c r="D151" s="155" t="s">
        <v>2</v>
      </c>
      <c r="E151" s="173" t="s">
        <v>1111</v>
      </c>
      <c r="F151" s="177">
        <v>28</v>
      </c>
      <c r="G151" s="175">
        <v>5.2</v>
      </c>
      <c r="H151" s="174">
        <v>6</v>
      </c>
      <c r="I151" s="176">
        <v>4.08</v>
      </c>
      <c r="J151" s="176">
        <v>0</v>
      </c>
      <c r="K151" s="176">
        <v>0.39</v>
      </c>
      <c r="L151" s="176">
        <v>0.01</v>
      </c>
      <c r="M151" s="176">
        <v>0.67</v>
      </c>
      <c r="N151" s="176">
        <v>0.55000000000000004</v>
      </c>
      <c r="O151" s="176">
        <v>2.44</v>
      </c>
      <c r="P151" s="176">
        <v>8.94</v>
      </c>
      <c r="Q151" s="176">
        <v>4.8099999999999996</v>
      </c>
      <c r="R151" s="179">
        <v>68.400000000000006</v>
      </c>
      <c r="S151" s="182">
        <v>0.5</v>
      </c>
      <c r="T151" s="180">
        <v>0.51</v>
      </c>
      <c r="U151" s="180">
        <v>0.49</v>
      </c>
      <c r="V151" s="184"/>
      <c r="W151" s="185">
        <v>57</v>
      </c>
      <c r="X151" s="185">
        <v>62</v>
      </c>
      <c r="Y151" s="185">
        <v>0.72</v>
      </c>
      <c r="Z151" s="185">
        <v>6.8000000000000005E-2</v>
      </c>
      <c r="AA151" s="185">
        <v>3</v>
      </c>
      <c r="AB151" s="185">
        <v>39</v>
      </c>
      <c r="AC151" s="185">
        <v>0.16</v>
      </c>
      <c r="AD151" s="185">
        <v>0.99</v>
      </c>
      <c r="AE151" s="185">
        <v>9.8000000000000004E-2</v>
      </c>
      <c r="AF151" s="185">
        <v>546</v>
      </c>
      <c r="AG151" s="185">
        <v>0.56000000000000005</v>
      </c>
      <c r="AH151" s="185">
        <v>0.14000000000000001</v>
      </c>
      <c r="AI151" s="185"/>
      <c r="AJ151" s="185"/>
    </row>
    <row r="152" spans="1:39" ht="15.75">
      <c r="A152" s="173">
        <v>200807</v>
      </c>
      <c r="B152" s="172">
        <v>2008</v>
      </c>
      <c r="C152" s="172">
        <v>7</v>
      </c>
      <c r="D152" s="155" t="s">
        <v>2</v>
      </c>
      <c r="E152" s="173" t="s">
        <v>1111</v>
      </c>
      <c r="F152" s="177">
        <v>98</v>
      </c>
      <c r="G152" s="175">
        <v>5.8</v>
      </c>
      <c r="H152" s="174">
        <v>2</v>
      </c>
      <c r="I152" s="176">
        <v>2.5099999999999998</v>
      </c>
      <c r="J152" s="176">
        <v>0.06</v>
      </c>
      <c r="K152" s="176">
        <v>0.3</v>
      </c>
      <c r="L152" s="176">
        <v>0.02</v>
      </c>
      <c r="M152" s="176">
        <v>0.36</v>
      </c>
      <c r="N152" s="176">
        <v>0.28000000000000003</v>
      </c>
      <c r="O152" s="176">
        <v>1.61</v>
      </c>
      <c r="P152" s="176">
        <v>5.55</v>
      </c>
      <c r="Q152" s="176">
        <v>2.86</v>
      </c>
      <c r="R152" s="179">
        <v>16.5</v>
      </c>
      <c r="S152" s="182">
        <v>0.4</v>
      </c>
      <c r="T152" s="180">
        <v>0.45</v>
      </c>
      <c r="U152" s="180">
        <v>0.38</v>
      </c>
      <c r="V152" s="184"/>
      <c r="W152" s="185"/>
      <c r="X152" s="185"/>
      <c r="Y152" s="185"/>
      <c r="Z152" s="185"/>
      <c r="AA152" s="185"/>
      <c r="AB152" s="185"/>
      <c r="AC152" s="185"/>
      <c r="AD152" s="185"/>
      <c r="AE152" s="185"/>
      <c r="AF152" s="185"/>
      <c r="AG152" s="185"/>
      <c r="AH152" s="185"/>
      <c r="AI152" s="185"/>
      <c r="AJ152" s="185"/>
    </row>
    <row r="153" spans="1:39" ht="15.75">
      <c r="A153" s="173">
        <v>200808</v>
      </c>
      <c r="B153" s="172">
        <v>2008</v>
      </c>
      <c r="C153" s="172">
        <v>8</v>
      </c>
      <c r="D153" s="155" t="s">
        <v>2</v>
      </c>
      <c r="E153" s="173" t="s">
        <v>1111</v>
      </c>
      <c r="F153" s="177">
        <v>89</v>
      </c>
      <c r="G153" s="175">
        <v>5.5</v>
      </c>
      <c r="H153" s="174">
        <v>3</v>
      </c>
      <c r="I153" s="176">
        <v>0.83</v>
      </c>
      <c r="J153" s="176">
        <v>0.01</v>
      </c>
      <c r="K153" s="176">
        <v>0.15</v>
      </c>
      <c r="L153" s="176">
        <v>0.11</v>
      </c>
      <c r="M153" s="176">
        <v>0.27</v>
      </c>
      <c r="N153" s="176">
        <v>0.12</v>
      </c>
      <c r="O153" s="176">
        <v>0.63</v>
      </c>
      <c r="P153" s="176">
        <v>2.3199999999999998</v>
      </c>
      <c r="Q153" s="176">
        <v>1.25</v>
      </c>
      <c r="R153" s="179">
        <v>7.8</v>
      </c>
      <c r="S153" s="182">
        <v>0.42</v>
      </c>
      <c r="T153" s="180">
        <v>0.43</v>
      </c>
      <c r="U153" s="180">
        <v>0.31</v>
      </c>
      <c r="V153" s="184"/>
      <c r="W153" s="185"/>
      <c r="X153" s="185"/>
      <c r="Y153" s="185"/>
      <c r="Z153" s="185"/>
      <c r="AA153" s="185"/>
      <c r="AB153" s="185"/>
      <c r="AC153" s="185"/>
      <c r="AD153" s="185"/>
      <c r="AE153" s="185"/>
      <c r="AF153" s="185"/>
      <c r="AG153" s="185"/>
      <c r="AH153" s="185"/>
      <c r="AI153" s="185"/>
      <c r="AJ153" s="185"/>
    </row>
    <row r="154" spans="1:39" ht="15.75">
      <c r="A154" s="173">
        <v>200809</v>
      </c>
      <c r="B154" s="172">
        <v>2008</v>
      </c>
      <c r="C154" s="172">
        <v>9</v>
      </c>
      <c r="D154" s="155" t="s">
        <v>2</v>
      </c>
      <c r="E154" s="173" t="s">
        <v>1111</v>
      </c>
      <c r="F154" s="177">
        <v>40</v>
      </c>
      <c r="G154" s="175">
        <v>5.5</v>
      </c>
      <c r="H154" s="174">
        <v>3</v>
      </c>
      <c r="I154" s="176">
        <v>1.43</v>
      </c>
      <c r="J154" s="176">
        <v>0.22</v>
      </c>
      <c r="K154" s="176">
        <v>0.39</v>
      </c>
      <c r="L154" s="176">
        <v>0.14000000000000001</v>
      </c>
      <c r="M154" s="176">
        <v>0.37</v>
      </c>
      <c r="N154" s="176">
        <v>0.16</v>
      </c>
      <c r="O154" s="176">
        <v>0.83</v>
      </c>
      <c r="P154" s="176">
        <v>2.39</v>
      </c>
      <c r="Q154" s="176">
        <v>1.67</v>
      </c>
      <c r="R154" s="179">
        <v>7.6</v>
      </c>
      <c r="S154" s="182">
        <v>0.47</v>
      </c>
      <c r="T154" s="180">
        <v>0.7</v>
      </c>
      <c r="U154" s="180">
        <v>0.33</v>
      </c>
      <c r="V154" s="184"/>
      <c r="W154" s="185">
        <v>27</v>
      </c>
      <c r="X154" s="185">
        <v>13</v>
      </c>
      <c r="Y154" s="185">
        <v>0.99</v>
      </c>
      <c r="Z154" s="185">
        <v>3.9E-2</v>
      </c>
      <c r="AA154" s="185">
        <v>23</v>
      </c>
      <c r="AB154" s="185">
        <v>20</v>
      </c>
      <c r="AC154" s="185">
        <v>0.11</v>
      </c>
      <c r="AD154" s="185">
        <v>0.83</v>
      </c>
      <c r="AE154" s="185">
        <v>3.4000000000000002E-2</v>
      </c>
      <c r="AF154" s="185">
        <v>126</v>
      </c>
      <c r="AG154" s="185">
        <v>0.28000000000000003</v>
      </c>
      <c r="AH154" s="185">
        <v>0.09</v>
      </c>
      <c r="AI154" s="185"/>
      <c r="AJ154" s="185"/>
    </row>
    <row r="155" spans="1:39" ht="15.75">
      <c r="A155" s="173">
        <v>200810</v>
      </c>
      <c r="B155" s="172">
        <v>2008</v>
      </c>
      <c r="C155" s="172">
        <v>10</v>
      </c>
      <c r="D155" s="155" t="s">
        <v>2</v>
      </c>
      <c r="E155" s="173" t="s">
        <v>1111</v>
      </c>
      <c r="F155" s="177">
        <v>83</v>
      </c>
      <c r="G155" s="175">
        <v>5.6</v>
      </c>
      <c r="H155" s="174">
        <v>3</v>
      </c>
      <c r="I155" s="176">
        <v>2.5499999999999998</v>
      </c>
      <c r="J155" s="176">
        <v>0</v>
      </c>
      <c r="K155" s="176">
        <v>0.25</v>
      </c>
      <c r="L155" s="176">
        <v>0.01</v>
      </c>
      <c r="M155" s="176">
        <v>0.37</v>
      </c>
      <c r="N155" s="176">
        <v>0.2</v>
      </c>
      <c r="O155" s="176">
        <v>1.33</v>
      </c>
      <c r="P155" s="176">
        <v>3.02</v>
      </c>
      <c r="Q155" s="176">
        <v>2.16</v>
      </c>
      <c r="R155" s="179">
        <v>9.6999999999999993</v>
      </c>
      <c r="S155" s="182">
        <v>0.22</v>
      </c>
      <c r="T155" s="180">
        <v>0.23</v>
      </c>
      <c r="U155" s="180">
        <v>0.21</v>
      </c>
      <c r="V155" s="184"/>
      <c r="W155" s="185">
        <v>32</v>
      </c>
      <c r="X155" s="185">
        <v>16</v>
      </c>
      <c r="Y155" s="185">
        <v>0.56000000000000005</v>
      </c>
      <c r="Z155" s="185">
        <v>2.1000000000000001E-2</v>
      </c>
      <c r="AA155" s="185">
        <v>1.1000000000000001</v>
      </c>
      <c r="AB155" s="185">
        <v>13</v>
      </c>
      <c r="AC155" s="185">
        <v>0.06</v>
      </c>
      <c r="AD155" s="185">
        <v>0.36</v>
      </c>
      <c r="AE155" s="185">
        <v>7.2999999999999995E-2</v>
      </c>
      <c r="AF155" s="185">
        <v>182</v>
      </c>
      <c r="AG155" s="185">
        <v>0.23</v>
      </c>
      <c r="AH155" s="185">
        <v>7.0000000000000007E-2</v>
      </c>
      <c r="AI155" s="185"/>
      <c r="AJ155" s="185"/>
    </row>
    <row r="156" spans="1:39" ht="15.75">
      <c r="A156" s="173">
        <v>200811</v>
      </c>
      <c r="B156" s="172">
        <v>2008</v>
      </c>
      <c r="C156" s="172">
        <v>11</v>
      </c>
      <c r="D156" s="155" t="s">
        <v>2</v>
      </c>
      <c r="E156" s="173" t="s">
        <v>1111</v>
      </c>
      <c r="F156" s="177">
        <v>58</v>
      </c>
      <c r="G156" s="175">
        <v>5</v>
      </c>
      <c r="H156" s="174">
        <v>10</v>
      </c>
      <c r="I156" s="176">
        <v>2.2599999999999998</v>
      </c>
      <c r="J156" s="176">
        <v>0.25</v>
      </c>
      <c r="K156" s="176">
        <v>0.4</v>
      </c>
      <c r="L156" s="176">
        <v>0.14000000000000001</v>
      </c>
      <c r="M156" s="176">
        <v>0.32</v>
      </c>
      <c r="N156" s="176">
        <v>0.14000000000000001</v>
      </c>
      <c r="O156" s="176">
        <v>1.23</v>
      </c>
      <c r="P156" s="176">
        <v>1.9</v>
      </c>
      <c r="Q156" s="176">
        <v>2.16</v>
      </c>
      <c r="R156" s="179">
        <v>7.6</v>
      </c>
      <c r="S156" s="182">
        <v>0.28999999999999998</v>
      </c>
      <c r="T156" s="180">
        <v>0.54</v>
      </c>
      <c r="U156" s="180">
        <v>0.15</v>
      </c>
      <c r="V156" s="184"/>
      <c r="W156" s="185">
        <v>34</v>
      </c>
      <c r="X156" s="185">
        <v>16</v>
      </c>
      <c r="Y156" s="185">
        <v>0.79</v>
      </c>
      <c r="Z156" s="185">
        <v>3.4000000000000002E-2</v>
      </c>
      <c r="AA156" s="185">
        <v>0.79</v>
      </c>
      <c r="AB156" s="185">
        <v>8.1</v>
      </c>
      <c r="AC156" s="185">
        <v>0.08</v>
      </c>
      <c r="AD156" s="185">
        <v>0.31</v>
      </c>
      <c r="AE156" s="185">
        <v>2.7E-2</v>
      </c>
      <c r="AF156" s="185">
        <v>85</v>
      </c>
      <c r="AG156" s="185">
        <v>0.32</v>
      </c>
      <c r="AH156" s="185">
        <v>0.1</v>
      </c>
      <c r="AI156" s="185"/>
      <c r="AJ156" s="185"/>
    </row>
    <row r="157" spans="1:39" ht="15.75">
      <c r="A157" s="173">
        <v>200812</v>
      </c>
      <c r="B157" s="172">
        <v>2008</v>
      </c>
      <c r="C157" s="172">
        <v>12</v>
      </c>
      <c r="D157" s="155" t="s">
        <v>2</v>
      </c>
      <c r="E157" s="173" t="s">
        <v>1111</v>
      </c>
      <c r="F157" s="177">
        <v>51</v>
      </c>
      <c r="G157" s="175">
        <v>4.9000000000000004</v>
      </c>
      <c r="H157" s="174">
        <v>12</v>
      </c>
      <c r="I157" s="176">
        <v>2.71</v>
      </c>
      <c r="J157" s="176">
        <v>0.31</v>
      </c>
      <c r="K157" s="176">
        <v>0.48</v>
      </c>
      <c r="L157" s="176">
        <v>0.13</v>
      </c>
      <c r="M157" s="176">
        <v>0.3</v>
      </c>
      <c r="N157" s="176">
        <v>0.21</v>
      </c>
      <c r="O157" s="176">
        <v>1.63</v>
      </c>
      <c r="P157" s="176">
        <v>1.81</v>
      </c>
      <c r="Q157" s="176">
        <v>2.54</v>
      </c>
      <c r="R157" s="179">
        <v>7.4</v>
      </c>
      <c r="S157" s="182">
        <v>0.42</v>
      </c>
      <c r="T157" s="180">
        <v>0.73</v>
      </c>
      <c r="U157" s="180">
        <v>0.28999999999999998</v>
      </c>
      <c r="V157" s="184"/>
      <c r="W157" s="185"/>
      <c r="X157" s="185"/>
      <c r="Y157" s="185"/>
      <c r="Z157" s="185"/>
      <c r="AA157" s="185"/>
      <c r="AB157" s="185"/>
      <c r="AC157" s="185"/>
      <c r="AD157" s="185"/>
      <c r="AE157" s="185"/>
      <c r="AF157" s="185"/>
      <c r="AG157" s="185"/>
      <c r="AH157" s="185"/>
      <c r="AI157" s="185"/>
      <c r="AJ157" s="185"/>
    </row>
    <row r="158" spans="1:39" ht="15.75">
      <c r="A158" s="173">
        <v>200901</v>
      </c>
      <c r="B158" s="172">
        <v>2009</v>
      </c>
      <c r="C158" s="172">
        <v>1</v>
      </c>
      <c r="D158" s="155" t="s">
        <v>2</v>
      </c>
      <c r="E158" s="173" t="s">
        <v>1111</v>
      </c>
      <c r="F158" s="177">
        <v>13</v>
      </c>
      <c r="G158" s="175">
        <v>4.7</v>
      </c>
      <c r="H158" s="174">
        <v>18</v>
      </c>
      <c r="I158" s="176">
        <v>4.09</v>
      </c>
      <c r="J158" s="176">
        <v>0.66</v>
      </c>
      <c r="K158" s="176">
        <v>0.88</v>
      </c>
      <c r="L158" s="176">
        <v>0.18</v>
      </c>
      <c r="M158" s="176">
        <v>0.67</v>
      </c>
      <c r="N158" s="176">
        <v>0.35</v>
      </c>
      <c r="O158" s="176">
        <v>2.09</v>
      </c>
      <c r="P158" s="176">
        <v>3.27</v>
      </c>
      <c r="Q158" s="176">
        <v>4.12</v>
      </c>
      <c r="R158" s="179">
        <v>9.8000000000000007</v>
      </c>
      <c r="S158" s="182">
        <v>0.57999999999999996</v>
      </c>
      <c r="T158" s="180">
        <v>1.24</v>
      </c>
      <c r="U158" s="180">
        <v>0.41</v>
      </c>
      <c r="V158" s="184"/>
      <c r="W158" s="185"/>
      <c r="X158" s="185"/>
      <c r="Y158" s="185">
        <v>1.6</v>
      </c>
      <c r="Z158" s="185">
        <v>5.8999999999999997E-2</v>
      </c>
      <c r="AA158" s="185">
        <v>1.6</v>
      </c>
      <c r="AB158" s="185">
        <v>16</v>
      </c>
      <c r="AC158" s="185">
        <v>0.06</v>
      </c>
      <c r="AD158" s="185">
        <v>0.81</v>
      </c>
      <c r="AE158" s="185">
        <v>4.7E-2</v>
      </c>
      <c r="AF158" s="185"/>
      <c r="AG158" s="185">
        <v>0.36</v>
      </c>
      <c r="AH158" s="185">
        <v>0.24</v>
      </c>
      <c r="AI158" s="185"/>
      <c r="AJ158" s="185"/>
    </row>
    <row r="159" spans="1:39" ht="15.75">
      <c r="A159" s="173">
        <v>200902</v>
      </c>
      <c r="B159" s="172">
        <v>2009</v>
      </c>
      <c r="C159" s="172">
        <v>2</v>
      </c>
      <c r="D159" s="155" t="s">
        <v>2</v>
      </c>
      <c r="E159" s="173" t="s">
        <v>1111</v>
      </c>
      <c r="F159" s="177">
        <v>42</v>
      </c>
      <c r="G159" s="175">
        <v>4.7</v>
      </c>
      <c r="H159" s="174">
        <v>20</v>
      </c>
      <c r="I159" s="176">
        <v>1.23</v>
      </c>
      <c r="J159" s="176">
        <v>0.43</v>
      </c>
      <c r="K159" s="176">
        <v>0.42</v>
      </c>
      <c r="L159" s="176">
        <v>0.21</v>
      </c>
      <c r="M159" s="176">
        <v>0.36</v>
      </c>
      <c r="N159" s="176">
        <v>0.12</v>
      </c>
      <c r="O159" s="176">
        <v>0.74</v>
      </c>
      <c r="P159" s="176">
        <v>1.04</v>
      </c>
      <c r="Q159" s="176">
        <v>2.11</v>
      </c>
      <c r="R159" s="179">
        <v>3.8</v>
      </c>
      <c r="S159" s="182">
        <v>0.37</v>
      </c>
      <c r="T159" s="180">
        <v>0.8</v>
      </c>
      <c r="U159" s="180">
        <v>0.16</v>
      </c>
      <c r="V159" s="184"/>
      <c r="W159" s="185"/>
      <c r="X159" s="185"/>
      <c r="Y159" s="185">
        <v>1.2</v>
      </c>
      <c r="Z159" s="185">
        <v>3.5999999999999997E-2</v>
      </c>
      <c r="AA159" s="185">
        <v>1.2</v>
      </c>
      <c r="AB159" s="185">
        <v>9.4</v>
      </c>
      <c r="AC159" s="185" t="s">
        <v>1154</v>
      </c>
      <c r="AD159" s="185">
        <v>0.42</v>
      </c>
      <c r="AE159" s="185">
        <v>2.5999999999999999E-2</v>
      </c>
      <c r="AF159" s="185"/>
      <c r="AG159" s="185">
        <v>0.27</v>
      </c>
      <c r="AH159" s="185">
        <v>0.14000000000000001</v>
      </c>
      <c r="AI159" s="185"/>
      <c r="AJ159" s="185"/>
    </row>
    <row r="160" spans="1:39" ht="15.75">
      <c r="A160" s="173">
        <v>200903</v>
      </c>
      <c r="B160" s="172">
        <v>2009</v>
      </c>
      <c r="C160" s="172">
        <v>3</v>
      </c>
      <c r="D160" s="155" t="s">
        <v>2</v>
      </c>
      <c r="E160" s="173" t="s">
        <v>1111</v>
      </c>
      <c r="F160" s="177">
        <v>44</v>
      </c>
      <c r="G160" s="175">
        <v>5</v>
      </c>
      <c r="H160" s="174">
        <v>10</v>
      </c>
      <c r="I160" s="176">
        <v>1.28</v>
      </c>
      <c r="J160" s="176">
        <v>0.28999999999999998</v>
      </c>
      <c r="K160" s="176">
        <v>0.41</v>
      </c>
      <c r="L160" s="176">
        <v>0.06</v>
      </c>
      <c r="M160" s="176">
        <v>0.24</v>
      </c>
      <c r="N160" s="176">
        <v>0.13</v>
      </c>
      <c r="O160" s="176">
        <v>0.95</v>
      </c>
      <c r="P160" s="176">
        <v>2.04</v>
      </c>
      <c r="Q160" s="176">
        <v>1.85</v>
      </c>
      <c r="R160" s="179">
        <v>8.1</v>
      </c>
      <c r="S160" s="182">
        <v>0.28000000000000003</v>
      </c>
      <c r="T160" s="180">
        <v>0.56999999999999995</v>
      </c>
      <c r="U160" s="180">
        <v>0.22</v>
      </c>
      <c r="V160" s="184"/>
      <c r="W160" s="185"/>
      <c r="X160" s="185"/>
      <c r="Y160" s="185">
        <v>1.1000000000000001</v>
      </c>
      <c r="Z160" s="185">
        <v>2.3E-2</v>
      </c>
      <c r="AA160" s="185">
        <v>2.1</v>
      </c>
      <c r="AB160" s="185">
        <v>8.6999999999999993</v>
      </c>
      <c r="AC160" s="185" t="s">
        <v>1154</v>
      </c>
      <c r="AD160" s="185">
        <v>0.25</v>
      </c>
      <c r="AE160" s="185">
        <v>2.4E-2</v>
      </c>
      <c r="AF160" s="185"/>
      <c r="AG160" s="185">
        <v>0.34</v>
      </c>
      <c r="AH160" s="185">
        <v>0.11</v>
      </c>
      <c r="AI160" s="185"/>
      <c r="AJ160" s="185"/>
      <c r="AK160" s="184"/>
      <c r="AL160" s="184"/>
      <c r="AM160" s="184"/>
    </row>
    <row r="161" spans="1:39" ht="15.75">
      <c r="A161" s="173">
        <v>200904</v>
      </c>
      <c r="B161" s="172">
        <v>2009</v>
      </c>
      <c r="C161" s="172">
        <v>4</v>
      </c>
      <c r="D161" s="155" t="s">
        <v>2</v>
      </c>
      <c r="E161" s="173" t="s">
        <v>1111</v>
      </c>
      <c r="F161" s="177">
        <v>4</v>
      </c>
      <c r="G161" s="175">
        <v>5.2</v>
      </c>
      <c r="H161" s="174">
        <v>7</v>
      </c>
      <c r="I161" s="176">
        <v>2.2799999999999998</v>
      </c>
      <c r="J161" s="176">
        <v>0.46</v>
      </c>
      <c r="K161" s="176">
        <v>0.51</v>
      </c>
      <c r="L161" s="176">
        <v>0.11</v>
      </c>
      <c r="M161" s="176">
        <v>0.87</v>
      </c>
      <c r="N161" s="176">
        <v>0.33</v>
      </c>
      <c r="O161" s="176">
        <v>1.23</v>
      </c>
      <c r="P161" s="176">
        <v>3.68</v>
      </c>
      <c r="Q161" s="176">
        <v>3.25</v>
      </c>
      <c r="R161" s="179">
        <v>20.100000000000001</v>
      </c>
      <c r="S161" s="182">
        <v>0.82</v>
      </c>
      <c r="T161" s="180">
        <v>1.28</v>
      </c>
      <c r="U161" s="180">
        <v>0.71</v>
      </c>
      <c r="V161" s="184"/>
      <c r="W161" s="185"/>
      <c r="X161" s="185"/>
      <c r="Y161" s="185"/>
      <c r="Z161" s="185"/>
      <c r="AA161" s="185"/>
      <c r="AB161" s="185"/>
      <c r="AC161" s="185"/>
      <c r="AD161" s="185"/>
      <c r="AE161" s="185"/>
      <c r="AF161" s="185"/>
      <c r="AG161" s="185"/>
      <c r="AH161" s="185"/>
      <c r="AI161" s="185"/>
      <c r="AJ161" s="185"/>
      <c r="AK161" s="184"/>
      <c r="AL161" s="184"/>
      <c r="AM161" s="184"/>
    </row>
    <row r="162" spans="1:39" ht="15.75">
      <c r="A162" s="173">
        <v>200905</v>
      </c>
      <c r="B162" s="172">
        <v>2009</v>
      </c>
      <c r="C162" s="172">
        <v>5</v>
      </c>
      <c r="D162" s="155" t="s">
        <v>2</v>
      </c>
      <c r="E162" s="173" t="s">
        <v>1111</v>
      </c>
      <c r="F162" s="177">
        <v>38</v>
      </c>
      <c r="G162" s="175">
        <v>5.9</v>
      </c>
      <c r="H162" s="174">
        <v>1</v>
      </c>
      <c r="I162" s="176">
        <v>1.49</v>
      </c>
      <c r="J162" s="176">
        <v>0.18</v>
      </c>
      <c r="K162" s="176">
        <v>0.3</v>
      </c>
      <c r="L162" s="176">
        <v>0.56999999999999995</v>
      </c>
      <c r="M162" s="176">
        <v>0.38</v>
      </c>
      <c r="N162" s="176">
        <v>0.21</v>
      </c>
      <c r="O162" s="176">
        <v>0.85</v>
      </c>
      <c r="P162" s="176">
        <v>3.04</v>
      </c>
      <c r="Q162" s="176">
        <v>2.31</v>
      </c>
      <c r="R162" s="179">
        <v>9.5</v>
      </c>
      <c r="S162" s="182">
        <v>1.2</v>
      </c>
      <c r="T162" s="180">
        <v>1.38</v>
      </c>
      <c r="U162" s="180">
        <v>0.62</v>
      </c>
      <c r="V162" s="184"/>
      <c r="W162" s="185"/>
      <c r="X162" s="185"/>
      <c r="Y162" s="185"/>
      <c r="Z162" s="185"/>
      <c r="AA162" s="185"/>
      <c r="AB162" s="185"/>
      <c r="AC162" s="185"/>
      <c r="AD162" s="185"/>
      <c r="AE162" s="185"/>
      <c r="AF162" s="185"/>
      <c r="AG162" s="185"/>
      <c r="AH162" s="185"/>
      <c r="AI162" s="185"/>
      <c r="AJ162" s="185"/>
      <c r="AK162" s="185"/>
      <c r="AL162" s="185"/>
      <c r="AM162" s="185"/>
    </row>
    <row r="163" spans="1:39" ht="15.75">
      <c r="A163" s="173">
        <v>200906</v>
      </c>
      <c r="B163" s="172">
        <v>2009</v>
      </c>
      <c r="C163" s="172">
        <v>6</v>
      </c>
      <c r="D163" s="155" t="s">
        <v>2</v>
      </c>
      <c r="E163" s="173" t="s">
        <v>1111</v>
      </c>
      <c r="F163" s="177">
        <v>54</v>
      </c>
      <c r="G163" s="175">
        <v>5.7</v>
      </c>
      <c r="H163" s="174">
        <v>2</v>
      </c>
      <c r="I163" s="176">
        <v>1.41</v>
      </c>
      <c r="J163" s="176">
        <v>0.13</v>
      </c>
      <c r="K163" s="178">
        <v>0.22</v>
      </c>
      <c r="L163" s="178">
        <v>0.24</v>
      </c>
      <c r="M163" s="178">
        <v>0.34</v>
      </c>
      <c r="N163" s="178">
        <v>0.16</v>
      </c>
      <c r="O163" s="178">
        <v>1.01</v>
      </c>
      <c r="P163" s="178">
        <v>2.79</v>
      </c>
      <c r="Q163" s="178">
        <v>1.84</v>
      </c>
      <c r="R163" s="179">
        <v>16.600000000000001</v>
      </c>
      <c r="S163" s="183">
        <v>0.88</v>
      </c>
      <c r="T163" s="181">
        <v>1</v>
      </c>
      <c r="U163" s="180">
        <v>0.64</v>
      </c>
      <c r="V163" s="184"/>
      <c r="W163" s="185"/>
      <c r="X163" s="185"/>
      <c r="Y163" s="185"/>
      <c r="Z163" s="185"/>
      <c r="AA163" s="185"/>
      <c r="AB163" s="185"/>
      <c r="AC163" s="185"/>
      <c r="AD163" s="185"/>
      <c r="AE163" s="185"/>
      <c r="AF163" s="185"/>
      <c r="AG163" s="185"/>
      <c r="AH163" s="185"/>
      <c r="AI163" s="185"/>
      <c r="AJ163" s="185"/>
      <c r="AK163" s="185"/>
      <c r="AL163" s="185"/>
      <c r="AM163" s="185"/>
    </row>
    <row r="164" spans="1:39" ht="15.75">
      <c r="A164" s="173">
        <v>200907</v>
      </c>
      <c r="B164" s="172">
        <v>2009</v>
      </c>
      <c r="C164" s="172">
        <v>7</v>
      </c>
      <c r="D164" s="155" t="s">
        <v>2</v>
      </c>
      <c r="E164" s="173" t="s">
        <v>1111</v>
      </c>
      <c r="F164" s="177">
        <v>89</v>
      </c>
      <c r="G164" s="175">
        <v>5.6</v>
      </c>
      <c r="H164" s="174">
        <v>3</v>
      </c>
      <c r="I164" s="176">
        <v>0.91</v>
      </c>
      <c r="J164" s="176">
        <v>0.16</v>
      </c>
      <c r="K164" s="178">
        <v>0.35</v>
      </c>
      <c r="L164" s="178">
        <v>0.43</v>
      </c>
      <c r="M164" s="178">
        <v>0.3</v>
      </c>
      <c r="N164" s="178">
        <v>0.12</v>
      </c>
      <c r="O164" s="178">
        <v>0.76</v>
      </c>
      <c r="P164" s="178">
        <v>1.37</v>
      </c>
      <c r="Q164" s="178">
        <v>1.49</v>
      </c>
      <c r="R164" s="179">
        <v>6.9</v>
      </c>
      <c r="S164" s="183">
        <v>0.77</v>
      </c>
      <c r="T164" s="181">
        <v>0.93</v>
      </c>
      <c r="U164" s="180">
        <v>0.34</v>
      </c>
      <c r="V164" s="184"/>
      <c r="W164" s="185"/>
      <c r="X164" s="185"/>
      <c r="Y164" s="185"/>
      <c r="Z164" s="185"/>
      <c r="AA164" s="185"/>
      <c r="AB164" s="185"/>
      <c r="AC164" s="185"/>
      <c r="AD164" s="185"/>
      <c r="AE164" s="185"/>
      <c r="AF164" s="185"/>
      <c r="AG164" s="185"/>
      <c r="AH164" s="185"/>
      <c r="AI164" s="185"/>
      <c r="AJ164" s="185"/>
      <c r="AK164" s="185"/>
      <c r="AL164" s="185"/>
      <c r="AM164" s="185"/>
    </row>
    <row r="165" spans="1:39" ht="15.75">
      <c r="A165" s="173">
        <v>200908</v>
      </c>
      <c r="B165" s="172">
        <v>2009</v>
      </c>
      <c r="C165" s="172">
        <v>8</v>
      </c>
      <c r="D165" s="155" t="s">
        <v>2</v>
      </c>
      <c r="E165" s="173" t="s">
        <v>1111</v>
      </c>
      <c r="F165" s="177">
        <v>52</v>
      </c>
      <c r="G165" s="175">
        <v>5.7</v>
      </c>
      <c r="H165" s="174">
        <v>2</v>
      </c>
      <c r="I165" s="176">
        <v>1.59</v>
      </c>
      <c r="J165" s="176">
        <v>0.19</v>
      </c>
      <c r="K165" s="178">
        <v>0.33</v>
      </c>
      <c r="L165" s="178">
        <v>0.28999999999999998</v>
      </c>
      <c r="M165" s="178">
        <v>0.39</v>
      </c>
      <c r="N165" s="178">
        <v>0.18</v>
      </c>
      <c r="O165" s="178">
        <v>0.88</v>
      </c>
      <c r="P165" s="178">
        <v>1.24</v>
      </c>
      <c r="Q165" s="178">
        <v>1.64</v>
      </c>
      <c r="R165" s="179">
        <v>6.3</v>
      </c>
      <c r="S165" s="183">
        <v>0.74</v>
      </c>
      <c r="T165" s="181">
        <v>0.93</v>
      </c>
      <c r="U165" s="180">
        <v>0.45</v>
      </c>
      <c r="V165" s="184"/>
      <c r="W165" s="185"/>
      <c r="X165" s="185"/>
      <c r="Y165" s="185"/>
      <c r="Z165" s="185"/>
      <c r="AA165" s="185"/>
      <c r="AB165" s="185"/>
      <c r="AC165" s="185"/>
      <c r="AD165" s="185"/>
      <c r="AE165" s="185"/>
      <c r="AF165" s="185"/>
      <c r="AG165" s="185"/>
      <c r="AH165" s="185"/>
      <c r="AI165" s="185"/>
      <c r="AJ165" s="185"/>
      <c r="AK165" s="185"/>
      <c r="AL165" s="185"/>
      <c r="AM165" s="185"/>
    </row>
    <row r="166" spans="1:39" ht="15.75">
      <c r="A166" s="173">
        <v>200909</v>
      </c>
      <c r="B166" s="172">
        <v>2009</v>
      </c>
      <c r="C166" s="172">
        <v>9</v>
      </c>
      <c r="D166" s="155" t="s">
        <v>2</v>
      </c>
      <c r="E166" s="173" t="s">
        <v>1111</v>
      </c>
      <c r="F166" s="177">
        <v>51</v>
      </c>
      <c r="G166" s="175">
        <v>5.0999999999999996</v>
      </c>
      <c r="H166" s="174">
        <v>8</v>
      </c>
      <c r="I166" s="176">
        <v>2.44</v>
      </c>
      <c r="J166" s="176">
        <v>0.08</v>
      </c>
      <c r="K166" s="178">
        <v>0.24</v>
      </c>
      <c r="L166" s="178">
        <v>0.02</v>
      </c>
      <c r="M166" s="178">
        <v>0.42</v>
      </c>
      <c r="N166" s="178">
        <v>0.2</v>
      </c>
      <c r="O166" s="178">
        <v>1.21</v>
      </c>
      <c r="P166" s="178">
        <v>1.46</v>
      </c>
      <c r="Q166" s="178">
        <v>1.9</v>
      </c>
      <c r="R166" s="179">
        <v>12.6</v>
      </c>
      <c r="S166" s="183">
        <v>0.27</v>
      </c>
      <c r="T166" s="181">
        <v>0.34</v>
      </c>
      <c r="U166" s="180">
        <v>0.25</v>
      </c>
      <c r="V166" s="184"/>
      <c r="W166" s="185">
        <v>24</v>
      </c>
      <c r="X166" s="185">
        <v>21</v>
      </c>
      <c r="Y166" s="185">
        <v>0.42</v>
      </c>
      <c r="Z166" s="185">
        <v>2.8000000000000001E-2</v>
      </c>
      <c r="AA166" s="185">
        <v>2</v>
      </c>
      <c r="AB166" s="185">
        <v>12</v>
      </c>
      <c r="AC166" s="185">
        <v>0.09</v>
      </c>
      <c r="AD166" s="185">
        <v>0.37</v>
      </c>
      <c r="AE166" s="185">
        <v>3.2000000000000001E-2</v>
      </c>
      <c r="AF166" s="185">
        <v>100</v>
      </c>
      <c r="AG166" s="185">
        <v>0.27</v>
      </c>
      <c r="AH166" s="185">
        <v>7.0000000000000007E-2</v>
      </c>
      <c r="AI166" s="185">
        <v>0.1</v>
      </c>
      <c r="AJ166" s="185"/>
      <c r="AK166" s="185"/>
      <c r="AL166" s="185"/>
      <c r="AM166" s="185"/>
    </row>
    <row r="167" spans="1:39" ht="15.75">
      <c r="A167" s="173">
        <v>200910</v>
      </c>
      <c r="B167" s="172">
        <v>2009</v>
      </c>
      <c r="C167" s="172">
        <v>10</v>
      </c>
      <c r="D167" s="155" t="s">
        <v>2</v>
      </c>
      <c r="E167" s="173" t="s">
        <v>1111</v>
      </c>
      <c r="F167" s="177">
        <v>58</v>
      </c>
      <c r="G167" s="175">
        <v>5.4</v>
      </c>
      <c r="H167" s="174">
        <v>4</v>
      </c>
      <c r="I167" s="176">
        <v>5.58</v>
      </c>
      <c r="J167" s="176">
        <v>0.01</v>
      </c>
      <c r="K167" s="178">
        <v>0.36</v>
      </c>
      <c r="L167" s="178">
        <v>0.02</v>
      </c>
      <c r="M167" s="178">
        <v>0.5</v>
      </c>
      <c r="N167" s="178">
        <v>0.38</v>
      </c>
      <c r="O167" s="178">
        <v>2.8</v>
      </c>
      <c r="P167" s="178">
        <v>2.2000000000000002</v>
      </c>
      <c r="Q167" s="178">
        <v>3.07</v>
      </c>
      <c r="R167" s="179">
        <v>11.3</v>
      </c>
      <c r="S167" s="183">
        <v>0.24</v>
      </c>
      <c r="T167" s="181">
        <v>0.25</v>
      </c>
      <c r="U167" s="180">
        <v>0.22</v>
      </c>
      <c r="V167" s="184"/>
      <c r="W167" s="185"/>
      <c r="X167" s="185"/>
      <c r="Y167" s="185"/>
      <c r="Z167" s="185"/>
      <c r="AA167" s="185"/>
      <c r="AB167" s="185"/>
      <c r="AC167" s="185"/>
      <c r="AD167" s="185"/>
      <c r="AE167" s="185"/>
      <c r="AF167" s="185"/>
      <c r="AG167" s="185"/>
      <c r="AH167" s="185"/>
      <c r="AI167" s="185"/>
      <c r="AJ167" s="185"/>
      <c r="AK167" s="185"/>
      <c r="AL167" s="185"/>
      <c r="AM167" s="185"/>
    </row>
    <row r="168" spans="1:39" ht="15.75">
      <c r="A168" s="173">
        <v>200911</v>
      </c>
      <c r="B168" s="172">
        <v>2009</v>
      </c>
      <c r="C168" s="172">
        <v>11</v>
      </c>
      <c r="D168" s="155" t="s">
        <v>2</v>
      </c>
      <c r="E168" s="173" t="s">
        <v>1111</v>
      </c>
      <c r="F168" s="177">
        <v>77</v>
      </c>
      <c r="G168" s="175">
        <v>5.0999999999999996</v>
      </c>
      <c r="H168" s="174">
        <v>8</v>
      </c>
      <c r="I168" s="176">
        <v>2</v>
      </c>
      <c r="J168" s="176">
        <v>0.28000000000000003</v>
      </c>
      <c r="K168" s="178">
        <v>0.37</v>
      </c>
      <c r="L168" s="178">
        <v>0.12</v>
      </c>
      <c r="M168" s="178">
        <v>0.37</v>
      </c>
      <c r="N168" s="178">
        <v>0.2</v>
      </c>
      <c r="O168" s="178">
        <v>1.32</v>
      </c>
      <c r="P168" s="178">
        <v>1.42</v>
      </c>
      <c r="Q168" s="178">
        <v>2.0099999999999998</v>
      </c>
      <c r="R168" s="179">
        <v>8.3000000000000007</v>
      </c>
      <c r="S168" s="183">
        <v>0.34</v>
      </c>
      <c r="T168" s="181">
        <v>0.62</v>
      </c>
      <c r="U168" s="180">
        <v>0.22</v>
      </c>
      <c r="V168" s="184"/>
      <c r="W168" s="185">
        <v>11</v>
      </c>
      <c r="X168" s="185">
        <v>11</v>
      </c>
      <c r="Y168" s="185">
        <v>0.66</v>
      </c>
      <c r="Z168" s="185">
        <v>0.03</v>
      </c>
      <c r="AA168" s="185">
        <v>0.75</v>
      </c>
      <c r="AB168" s="185">
        <v>7.9</v>
      </c>
      <c r="AC168" s="185">
        <v>7.0000000000000007E-2</v>
      </c>
      <c r="AD168" s="185">
        <v>0.22</v>
      </c>
      <c r="AE168" s="185">
        <v>3.1E-2</v>
      </c>
      <c r="AF168" s="185">
        <v>130</v>
      </c>
      <c r="AG168" s="185">
        <v>0.31</v>
      </c>
      <c r="AH168" s="185">
        <v>0.1</v>
      </c>
      <c r="AI168" s="185">
        <v>0.1</v>
      </c>
      <c r="AJ168" s="185"/>
      <c r="AK168" s="185"/>
      <c r="AL168" s="185"/>
      <c r="AM168" s="185"/>
    </row>
    <row r="169" spans="1:39" ht="15.75">
      <c r="A169" s="173">
        <v>200912</v>
      </c>
      <c r="B169" s="172">
        <v>2009</v>
      </c>
      <c r="C169" s="172">
        <v>12</v>
      </c>
      <c r="D169" s="155" t="s">
        <v>2</v>
      </c>
      <c r="E169" s="173" t="s">
        <v>1111</v>
      </c>
      <c r="F169" s="177">
        <v>44</v>
      </c>
      <c r="G169" s="175">
        <v>4.9000000000000004</v>
      </c>
      <c r="H169" s="174">
        <v>13</v>
      </c>
      <c r="I169" s="176">
        <v>1.25</v>
      </c>
      <c r="J169" s="176">
        <v>0.38</v>
      </c>
      <c r="K169" s="178">
        <v>0.56000000000000005</v>
      </c>
      <c r="L169" s="178">
        <v>0.21</v>
      </c>
      <c r="M169" s="178">
        <v>0.49</v>
      </c>
      <c r="N169" s="178">
        <v>0.19</v>
      </c>
      <c r="O169" s="178">
        <v>0.9</v>
      </c>
      <c r="P169" s="178">
        <v>1.08</v>
      </c>
      <c r="Q169" s="178">
        <v>2.02</v>
      </c>
      <c r="R169" s="179">
        <v>7</v>
      </c>
      <c r="S169" s="183">
        <v>0.53</v>
      </c>
      <c r="T169" s="181">
        <v>0.91</v>
      </c>
      <c r="U169" s="180">
        <v>0.32</v>
      </c>
      <c r="V169" s="184"/>
      <c r="W169" s="185"/>
      <c r="X169" s="185"/>
      <c r="Y169" s="185"/>
      <c r="Z169" s="185"/>
      <c r="AA169" s="185"/>
      <c r="AB169" s="185"/>
      <c r="AC169" s="185"/>
      <c r="AD169" s="185"/>
      <c r="AE169" s="185"/>
      <c r="AF169" s="185"/>
      <c r="AG169" s="185"/>
      <c r="AH169" s="185"/>
      <c r="AI169" s="185"/>
      <c r="AJ169" s="185"/>
      <c r="AK169" s="185"/>
      <c r="AL169" s="185"/>
      <c r="AM169" s="185"/>
    </row>
    <row r="170" spans="1:39" ht="15.75">
      <c r="A170" s="173">
        <v>201001</v>
      </c>
      <c r="B170" s="172">
        <v>2010</v>
      </c>
      <c r="C170" s="172">
        <v>1</v>
      </c>
      <c r="D170" s="155" t="s">
        <v>2</v>
      </c>
      <c r="E170" s="173" t="s">
        <v>1111</v>
      </c>
      <c r="F170" s="177">
        <v>21</v>
      </c>
      <c r="G170" s="175">
        <v>4.5</v>
      </c>
      <c r="H170" s="174">
        <v>32</v>
      </c>
      <c r="I170" s="176">
        <v>0.39</v>
      </c>
      <c r="J170" s="176">
        <v>0.51</v>
      </c>
      <c r="K170" s="178">
        <v>0.34</v>
      </c>
      <c r="L170" s="178">
        <v>0.25</v>
      </c>
      <c r="M170" s="178">
        <v>0.05</v>
      </c>
      <c r="N170" s="178">
        <v>0.03</v>
      </c>
      <c r="O170" s="178">
        <v>0.2</v>
      </c>
      <c r="P170" s="178">
        <v>0.15</v>
      </c>
      <c r="Q170" s="178">
        <v>2.08</v>
      </c>
      <c r="R170" s="179">
        <v>1.3</v>
      </c>
      <c r="S170" s="183">
        <v>0.37</v>
      </c>
      <c r="T170" s="181">
        <v>0.88</v>
      </c>
      <c r="U170" s="180">
        <v>0.12</v>
      </c>
      <c r="V170" s="184"/>
      <c r="W170" s="185"/>
      <c r="X170" s="185"/>
      <c r="Y170" s="185"/>
      <c r="Z170" s="185"/>
      <c r="AA170" s="185"/>
      <c r="AB170" s="185"/>
      <c r="AC170" s="185"/>
      <c r="AD170" s="185"/>
      <c r="AE170" s="185"/>
      <c r="AF170" s="185"/>
      <c r="AG170" s="185"/>
      <c r="AH170" s="185"/>
      <c r="AI170" s="185"/>
      <c r="AJ170" s="185"/>
      <c r="AK170" s="185"/>
      <c r="AL170" s="185"/>
      <c r="AM170" s="185"/>
    </row>
    <row r="171" spans="1:39" ht="15.75">
      <c r="A171" s="173">
        <v>201002</v>
      </c>
      <c r="B171" s="172">
        <v>2010</v>
      </c>
      <c r="C171" s="172">
        <v>2</v>
      </c>
      <c r="D171" s="155" t="s">
        <v>2</v>
      </c>
      <c r="E171" s="173" t="s">
        <v>1111</v>
      </c>
      <c r="F171" s="177">
        <v>42</v>
      </c>
      <c r="G171" s="175">
        <v>4.5</v>
      </c>
      <c r="H171" s="174">
        <v>35</v>
      </c>
      <c r="I171" s="176">
        <v>0.82</v>
      </c>
      <c r="J171" s="176">
        <v>0.59</v>
      </c>
      <c r="K171" s="178">
        <v>0.48</v>
      </c>
      <c r="L171" s="178">
        <v>0.27</v>
      </c>
      <c r="M171" s="178">
        <v>0.27</v>
      </c>
      <c r="N171" s="178">
        <v>0.14000000000000001</v>
      </c>
      <c r="O171" s="178">
        <v>0.44</v>
      </c>
      <c r="P171" s="178">
        <v>0.54</v>
      </c>
      <c r="Q171" s="178">
        <v>2.66</v>
      </c>
      <c r="R171" s="179">
        <v>3.7</v>
      </c>
      <c r="S171" s="183">
        <v>0.52</v>
      </c>
      <c r="T171" s="181">
        <v>1.1100000000000001</v>
      </c>
      <c r="U171" s="180">
        <v>0.25</v>
      </c>
      <c r="V171" s="184"/>
      <c r="W171" s="185"/>
      <c r="X171" s="185"/>
      <c r="Y171" s="185">
        <v>1.3</v>
      </c>
      <c r="Z171" s="185">
        <v>6.7000000000000004E-2</v>
      </c>
      <c r="AA171" s="185">
        <v>1.2</v>
      </c>
      <c r="AB171" s="185">
        <v>13</v>
      </c>
      <c r="AC171" s="185">
        <v>0.06</v>
      </c>
      <c r="AD171" s="185">
        <v>0.43</v>
      </c>
      <c r="AE171" s="185">
        <v>0.02</v>
      </c>
      <c r="AF171" s="185"/>
      <c r="AG171" s="185">
        <v>0.32</v>
      </c>
      <c r="AH171" s="185">
        <v>0.1</v>
      </c>
      <c r="AI171" s="185">
        <v>0.1</v>
      </c>
      <c r="AJ171" s="185"/>
      <c r="AK171" s="185"/>
      <c r="AL171" s="185"/>
      <c r="AM171" s="185"/>
    </row>
    <row r="172" spans="1:39" ht="15.75">
      <c r="A172" s="173">
        <v>201003</v>
      </c>
      <c r="B172" s="172">
        <v>2010</v>
      </c>
      <c r="C172" s="172">
        <v>3</v>
      </c>
      <c r="D172" s="155" t="s">
        <v>2</v>
      </c>
      <c r="E172" s="173" t="s">
        <v>1111</v>
      </c>
      <c r="F172" s="177">
        <v>10</v>
      </c>
      <c r="G172" s="175">
        <v>4.9000000000000004</v>
      </c>
      <c r="H172" s="174">
        <v>13</v>
      </c>
      <c r="I172" s="176">
        <v>2.5</v>
      </c>
      <c r="J172" s="176">
        <v>0.64</v>
      </c>
      <c r="K172" s="178">
        <v>0.59</v>
      </c>
      <c r="L172" s="178">
        <v>0.45</v>
      </c>
      <c r="M172" s="178">
        <v>0.35</v>
      </c>
      <c r="N172" s="178">
        <v>0.26</v>
      </c>
      <c r="O172" s="178">
        <v>1.44</v>
      </c>
      <c r="P172" s="178">
        <v>1.93</v>
      </c>
      <c r="Q172" s="178">
        <v>3.04</v>
      </c>
      <c r="R172" s="179">
        <v>9.3000000000000007</v>
      </c>
      <c r="S172" s="183">
        <v>0.84</v>
      </c>
      <c r="T172" s="181">
        <v>1.48</v>
      </c>
      <c r="U172" s="180">
        <v>0.4</v>
      </c>
      <c r="V172" s="184"/>
      <c r="W172" s="185"/>
      <c r="X172" s="185"/>
      <c r="Y172" s="185"/>
      <c r="Z172" s="185"/>
      <c r="AA172" s="185"/>
      <c r="AB172" s="185"/>
      <c r="AC172" s="185"/>
      <c r="AD172" s="185"/>
      <c r="AE172" s="185"/>
      <c r="AF172" s="185"/>
      <c r="AG172" s="185"/>
      <c r="AH172" s="185"/>
      <c r="AI172" s="185"/>
      <c r="AJ172" s="185"/>
      <c r="AK172" s="185"/>
      <c r="AL172" s="185"/>
      <c r="AM172" s="185"/>
    </row>
    <row r="173" spans="1:39" ht="15.75">
      <c r="A173" s="173">
        <v>201004</v>
      </c>
      <c r="B173" s="172">
        <v>2010</v>
      </c>
      <c r="C173" s="172">
        <v>4</v>
      </c>
      <c r="D173" s="155" t="s">
        <v>2</v>
      </c>
      <c r="E173" s="173" t="s">
        <v>1111</v>
      </c>
      <c r="F173" s="177">
        <v>23</v>
      </c>
      <c r="G173" s="175">
        <v>5.3</v>
      </c>
      <c r="H173" s="174">
        <v>5</v>
      </c>
      <c r="I173" s="176">
        <v>2.14</v>
      </c>
      <c r="J173" s="176">
        <v>0.68</v>
      </c>
      <c r="K173" s="178">
        <v>0.56000000000000005</v>
      </c>
      <c r="L173" s="178">
        <v>0.76</v>
      </c>
      <c r="M173" s="178">
        <v>0.56999999999999995</v>
      </c>
      <c r="N173" s="178">
        <v>0.31</v>
      </c>
      <c r="O173" s="178">
        <v>1.1299999999999999</v>
      </c>
      <c r="P173" s="178">
        <v>1.54</v>
      </c>
      <c r="Q173" s="178">
        <v>2.75</v>
      </c>
      <c r="R173" s="179">
        <v>13.4</v>
      </c>
      <c r="S173" s="183">
        <v>1.42</v>
      </c>
      <c r="T173" s="181">
        <v>2.1</v>
      </c>
      <c r="U173" s="180">
        <v>0.66</v>
      </c>
      <c r="V173" s="184"/>
      <c r="W173" s="185"/>
      <c r="X173" s="185"/>
      <c r="Y173" s="185">
        <v>2.4</v>
      </c>
      <c r="Z173" s="185">
        <v>5.8000000000000003E-2</v>
      </c>
      <c r="AA173" s="185">
        <v>5.0999999999999996</v>
      </c>
      <c r="AB173" s="185">
        <v>32</v>
      </c>
      <c r="AC173" s="185">
        <v>0.15</v>
      </c>
      <c r="AD173" s="185">
        <v>0.95</v>
      </c>
      <c r="AE173" s="185">
        <v>7.0000000000000007E-2</v>
      </c>
      <c r="AF173" s="185"/>
      <c r="AG173" s="185">
        <v>0.47</v>
      </c>
      <c r="AH173" s="185">
        <v>0.18</v>
      </c>
      <c r="AI173" s="185">
        <v>0.16</v>
      </c>
      <c r="AJ173" s="185"/>
      <c r="AK173" s="185"/>
      <c r="AL173" s="185"/>
      <c r="AM173" s="185"/>
    </row>
    <row r="174" spans="1:39" ht="15.75">
      <c r="A174" s="173">
        <v>201005</v>
      </c>
      <c r="B174" s="172">
        <v>2010</v>
      </c>
      <c r="C174" s="172">
        <v>5</v>
      </c>
      <c r="D174" s="155" t="s">
        <v>2</v>
      </c>
      <c r="E174" s="173" t="s">
        <v>1111</v>
      </c>
      <c r="F174" s="177">
        <v>58</v>
      </c>
      <c r="G174" s="175">
        <v>6</v>
      </c>
      <c r="H174" s="174">
        <v>1</v>
      </c>
      <c r="I174" s="176">
        <v>1.27</v>
      </c>
      <c r="J174" s="176">
        <v>0.25</v>
      </c>
      <c r="K174" s="178">
        <v>0.63</v>
      </c>
      <c r="L174" s="178">
        <v>0.74</v>
      </c>
      <c r="M174" s="178">
        <v>0.54</v>
      </c>
      <c r="N174" s="178">
        <v>0.21</v>
      </c>
      <c r="O174" s="178">
        <v>0.91</v>
      </c>
      <c r="P174" s="178">
        <v>1.71</v>
      </c>
      <c r="Q174" s="178">
        <v>2.36</v>
      </c>
      <c r="R174" s="179">
        <v>11.4</v>
      </c>
      <c r="S174" s="183">
        <v>1.17</v>
      </c>
      <c r="T174" s="181">
        <v>1.42</v>
      </c>
      <c r="U174" s="180">
        <v>0.43</v>
      </c>
      <c r="V174" s="184"/>
      <c r="W174" s="185"/>
      <c r="X174" s="185"/>
      <c r="Y174" s="185"/>
      <c r="Z174" s="185"/>
      <c r="AA174" s="185"/>
      <c r="AB174" s="185"/>
      <c r="AC174" s="185"/>
      <c r="AD174" s="185"/>
      <c r="AE174" s="185"/>
      <c r="AF174" s="185"/>
      <c r="AG174" s="185"/>
      <c r="AH174" s="185"/>
      <c r="AI174" s="185"/>
      <c r="AJ174" s="185"/>
      <c r="AK174" s="185"/>
      <c r="AL174" s="185"/>
      <c r="AM174" s="185"/>
    </row>
    <row r="175" spans="1:39" ht="15.75">
      <c r="A175" s="173">
        <v>201006</v>
      </c>
      <c r="B175" s="172">
        <v>2010</v>
      </c>
      <c r="C175" s="172">
        <v>6</v>
      </c>
      <c r="D175" s="155" t="s">
        <v>2</v>
      </c>
      <c r="E175" s="173" t="s">
        <v>1111</v>
      </c>
      <c r="F175" s="177">
        <v>45</v>
      </c>
      <c r="G175" s="175">
        <v>5.6</v>
      </c>
      <c r="H175" s="174">
        <v>3</v>
      </c>
      <c r="I175" s="176">
        <v>0.93</v>
      </c>
      <c r="J175" s="176">
        <v>0.22</v>
      </c>
      <c r="K175" s="178">
        <v>0.34</v>
      </c>
      <c r="L175" s="178">
        <v>0.33</v>
      </c>
      <c r="M175" s="178">
        <v>0.26</v>
      </c>
      <c r="N175" s="178">
        <v>0.14000000000000001</v>
      </c>
      <c r="O175" s="178">
        <v>0.56000000000000005</v>
      </c>
      <c r="P175" s="178">
        <v>1.73</v>
      </c>
      <c r="Q175" s="178">
        <v>1.59</v>
      </c>
      <c r="R175" s="179">
        <v>11</v>
      </c>
      <c r="S175" s="183">
        <v>0.65</v>
      </c>
      <c r="T175" s="181">
        <v>0.87</v>
      </c>
      <c r="U175" s="180">
        <v>0.32</v>
      </c>
      <c r="V175" s="184"/>
      <c r="W175" s="185"/>
      <c r="X175" s="185"/>
      <c r="Y175" s="185">
        <v>0.63</v>
      </c>
      <c r="Z175" s="185">
        <v>0.09</v>
      </c>
      <c r="AA175" s="185">
        <v>2.2000000000000002</v>
      </c>
      <c r="AB175" s="185">
        <v>28</v>
      </c>
      <c r="AC175" s="185">
        <v>0.1</v>
      </c>
      <c r="AD175" s="185">
        <v>0.44</v>
      </c>
      <c r="AE175" s="185">
        <v>0.05</v>
      </c>
      <c r="AF175" s="185"/>
      <c r="AG175" s="185">
        <v>0.37</v>
      </c>
      <c r="AH175" s="185">
        <v>0.1</v>
      </c>
      <c r="AI175" s="185">
        <v>0.09</v>
      </c>
      <c r="AJ175" s="185"/>
      <c r="AK175" s="185"/>
      <c r="AL175" s="185"/>
      <c r="AM175" s="185"/>
    </row>
    <row r="176" spans="1:39" ht="15.75">
      <c r="A176" s="173">
        <v>201007</v>
      </c>
      <c r="B176" s="172">
        <v>2010</v>
      </c>
      <c r="C176" s="172">
        <v>7</v>
      </c>
      <c r="D176" s="155" t="s">
        <v>2</v>
      </c>
      <c r="E176" s="173" t="s">
        <v>1111</v>
      </c>
      <c r="F176" s="177">
        <v>90</v>
      </c>
      <c r="G176" s="175">
        <v>5.0999999999999996</v>
      </c>
      <c r="H176" s="174">
        <v>9</v>
      </c>
      <c r="I176" s="176">
        <v>0.93</v>
      </c>
      <c r="J176" s="176">
        <v>0.08</v>
      </c>
      <c r="K176" s="178">
        <v>0.21</v>
      </c>
      <c r="L176" s="178">
        <v>0.02</v>
      </c>
      <c r="M176" s="178">
        <v>0.36</v>
      </c>
      <c r="N176" s="178">
        <v>0.14000000000000001</v>
      </c>
      <c r="O176" s="178">
        <v>0.5</v>
      </c>
      <c r="P176" s="178">
        <v>1.76</v>
      </c>
      <c r="Q176" s="178">
        <v>1.56</v>
      </c>
      <c r="R176" s="179">
        <v>18.3</v>
      </c>
      <c r="S176" s="183">
        <v>0.3</v>
      </c>
      <c r="T176" s="181">
        <v>0.38</v>
      </c>
      <c r="U176" s="180">
        <v>0.28000000000000003</v>
      </c>
      <c r="V176" s="184"/>
      <c r="W176" s="185"/>
      <c r="X176" s="185"/>
      <c r="Y176" s="185"/>
      <c r="Z176" s="185"/>
      <c r="AA176" s="185"/>
      <c r="AB176" s="185"/>
      <c r="AC176" s="185"/>
      <c r="AD176" s="185"/>
      <c r="AE176" s="185"/>
      <c r="AF176" s="185"/>
      <c r="AG176" s="185"/>
      <c r="AH176" s="185"/>
      <c r="AI176" s="185"/>
      <c r="AJ176" s="185"/>
      <c r="AK176" s="185"/>
      <c r="AL176" s="185"/>
      <c r="AM176" s="185"/>
    </row>
    <row r="177" spans="1:39" ht="15.75">
      <c r="A177" s="173">
        <v>201008</v>
      </c>
      <c r="B177" s="172">
        <v>2010</v>
      </c>
      <c r="C177" s="172">
        <v>8</v>
      </c>
      <c r="D177" s="155" t="s">
        <v>2</v>
      </c>
      <c r="E177" s="173" t="s">
        <v>1111</v>
      </c>
      <c r="F177" s="177">
        <v>87</v>
      </c>
      <c r="G177" s="175">
        <v>5.3</v>
      </c>
      <c r="H177" s="174">
        <v>5</v>
      </c>
      <c r="I177" s="176">
        <v>1</v>
      </c>
      <c r="J177" s="176">
        <v>0.13</v>
      </c>
      <c r="K177" s="178">
        <v>0.21</v>
      </c>
      <c r="L177" s="178">
        <v>0.2</v>
      </c>
      <c r="M177" s="178">
        <v>0.24</v>
      </c>
      <c r="N177" s="178">
        <v>0.1</v>
      </c>
      <c r="O177" s="178">
        <v>0.6</v>
      </c>
      <c r="P177" s="178">
        <v>0.83</v>
      </c>
      <c r="Q177" s="178">
        <v>1.24</v>
      </c>
      <c r="R177" s="179">
        <v>6.9</v>
      </c>
      <c r="S177" s="183">
        <v>0.43</v>
      </c>
      <c r="T177" s="181">
        <v>0.56000000000000005</v>
      </c>
      <c r="U177" s="180">
        <v>0.23</v>
      </c>
      <c r="V177" s="184"/>
      <c r="W177" s="185"/>
      <c r="X177" s="185"/>
      <c r="Y177" s="185">
        <v>0.33</v>
      </c>
      <c r="Z177" s="185">
        <v>6.0999999999999999E-2</v>
      </c>
      <c r="AA177" s="185">
        <v>1.4</v>
      </c>
      <c r="AB177" s="185">
        <v>12</v>
      </c>
      <c r="AC177" s="185">
        <v>0.05</v>
      </c>
      <c r="AD177" s="185">
        <v>0.23</v>
      </c>
      <c r="AE177" s="185">
        <v>0.02</v>
      </c>
      <c r="AF177" s="185"/>
      <c r="AG177" s="185">
        <v>0.15</v>
      </c>
      <c r="AH177" s="185">
        <v>0.05</v>
      </c>
      <c r="AI177" s="185">
        <v>0.15</v>
      </c>
      <c r="AJ177" s="185"/>
      <c r="AK177" s="185"/>
      <c r="AL177" s="185"/>
      <c r="AM177" s="185"/>
    </row>
    <row r="178" spans="1:39" ht="15.75">
      <c r="A178" s="173">
        <v>201009</v>
      </c>
      <c r="B178" s="172">
        <v>2010</v>
      </c>
      <c r="C178" s="172">
        <v>9</v>
      </c>
      <c r="D178" s="155" t="s">
        <v>2</v>
      </c>
      <c r="E178" s="173" t="s">
        <v>1111</v>
      </c>
      <c r="F178" s="177">
        <v>82</v>
      </c>
      <c r="G178" s="175">
        <v>5.4</v>
      </c>
      <c r="H178" s="174">
        <v>4</v>
      </c>
      <c r="I178" s="176">
        <v>1.95</v>
      </c>
      <c r="J178" s="176">
        <v>0.08</v>
      </c>
      <c r="K178" s="178">
        <v>0.17</v>
      </c>
      <c r="L178" s="178">
        <v>0.09</v>
      </c>
      <c r="M178" s="178">
        <v>0.28000000000000003</v>
      </c>
      <c r="N178" s="178">
        <v>0.15</v>
      </c>
      <c r="O178" s="178">
        <v>0.93</v>
      </c>
      <c r="P178" s="178">
        <v>1.02</v>
      </c>
      <c r="Q178" s="178">
        <v>1.46</v>
      </c>
      <c r="R178" s="179">
        <v>6.2</v>
      </c>
      <c r="S178" s="183">
        <v>0.28000000000000003</v>
      </c>
      <c r="T178" s="181">
        <v>0.36</v>
      </c>
      <c r="U178" s="180">
        <v>0.19</v>
      </c>
      <c r="V178" s="184"/>
      <c r="W178" s="185"/>
      <c r="X178" s="185"/>
      <c r="Y178" s="185"/>
      <c r="Z178" s="185"/>
      <c r="AA178" s="185"/>
      <c r="AB178" s="185"/>
      <c r="AC178" s="185"/>
      <c r="AD178" s="185"/>
      <c r="AE178" s="185"/>
      <c r="AF178" s="185"/>
      <c r="AG178" s="185"/>
      <c r="AH178" s="185"/>
      <c r="AI178" s="185"/>
      <c r="AJ178" s="185"/>
      <c r="AK178" s="185"/>
      <c r="AL178" s="185"/>
      <c r="AM178" s="185"/>
    </row>
    <row r="179" spans="1:39" ht="15.75">
      <c r="A179" s="173">
        <v>201010</v>
      </c>
      <c r="B179" s="172">
        <v>2010</v>
      </c>
      <c r="C179" s="172">
        <v>10</v>
      </c>
      <c r="D179" s="155" t="s">
        <v>2</v>
      </c>
      <c r="E179" s="173" t="s">
        <v>1111</v>
      </c>
      <c r="F179" s="177">
        <v>35</v>
      </c>
      <c r="G179" s="175">
        <v>5.8</v>
      </c>
      <c r="H179" s="174">
        <v>2</v>
      </c>
      <c r="I179" s="176">
        <v>1.68</v>
      </c>
      <c r="J179" s="176">
        <v>0.01</v>
      </c>
      <c r="K179" s="178">
        <v>0.3</v>
      </c>
      <c r="L179" s="178">
        <v>0.01</v>
      </c>
      <c r="M179" s="178">
        <v>0.48</v>
      </c>
      <c r="N179" s="178">
        <v>0.24</v>
      </c>
      <c r="O179" s="178">
        <v>0.87</v>
      </c>
      <c r="P179" s="178">
        <v>2.1</v>
      </c>
      <c r="Q179" s="178">
        <v>1.8</v>
      </c>
      <c r="R179" s="179">
        <v>10.199999999999999</v>
      </c>
      <c r="S179" s="183">
        <v>0.1</v>
      </c>
      <c r="T179" s="181">
        <v>0.11</v>
      </c>
      <c r="U179" s="180">
        <v>0.09</v>
      </c>
      <c r="V179" s="184"/>
      <c r="W179" s="185"/>
      <c r="X179" s="185"/>
      <c r="Y179" s="185">
        <v>0.39</v>
      </c>
      <c r="Z179" s="185">
        <v>8.3000000000000004E-2</v>
      </c>
      <c r="AA179" s="185">
        <v>2.1</v>
      </c>
      <c r="AB179" s="185">
        <v>20</v>
      </c>
      <c r="AC179" s="185">
        <v>0.06</v>
      </c>
      <c r="AD179" s="185">
        <v>0.81</v>
      </c>
      <c r="AE179" s="185">
        <v>0.1</v>
      </c>
      <c r="AF179" s="185"/>
      <c r="AG179" s="185">
        <v>0.14000000000000001</v>
      </c>
      <c r="AH179" s="185">
        <v>7.0000000000000007E-2</v>
      </c>
      <c r="AI179" s="185">
        <v>0.08</v>
      </c>
      <c r="AJ179" s="185"/>
      <c r="AK179" s="185"/>
      <c r="AL179" s="185"/>
      <c r="AM179" s="185"/>
    </row>
    <row r="180" spans="1:39" ht="15.75">
      <c r="A180" s="173">
        <v>201011</v>
      </c>
      <c r="B180" s="172">
        <v>2010</v>
      </c>
      <c r="C180" s="172">
        <v>11</v>
      </c>
      <c r="D180" s="155" t="s">
        <v>2</v>
      </c>
      <c r="E180" s="173" t="s">
        <v>1111</v>
      </c>
      <c r="F180" s="177">
        <v>92</v>
      </c>
      <c r="G180" s="175">
        <v>5.5</v>
      </c>
      <c r="H180" s="174">
        <v>3</v>
      </c>
      <c r="I180" s="176">
        <v>1.87</v>
      </c>
      <c r="J180" s="176">
        <v>0.11</v>
      </c>
      <c r="K180" s="178">
        <v>0.19</v>
      </c>
      <c r="L180" s="178">
        <v>0.01</v>
      </c>
      <c r="M180" s="178">
        <v>0.2</v>
      </c>
      <c r="N180" s="178">
        <v>0.11</v>
      </c>
      <c r="O180" s="178">
        <v>0.97</v>
      </c>
      <c r="P180" s="178">
        <v>2.23</v>
      </c>
      <c r="Q180" s="178">
        <v>1.64</v>
      </c>
      <c r="R180" s="179">
        <v>7.7</v>
      </c>
      <c r="S180" s="183">
        <v>0.22</v>
      </c>
      <c r="T180" s="181">
        <v>0.33</v>
      </c>
      <c r="U180" s="180">
        <v>0.21</v>
      </c>
      <c r="V180" s="184"/>
      <c r="W180" s="185"/>
      <c r="X180" s="185"/>
      <c r="Y180" s="185"/>
      <c r="Z180" s="185"/>
      <c r="AA180" s="185"/>
      <c r="AB180" s="185"/>
      <c r="AC180" s="185"/>
      <c r="AD180" s="185"/>
      <c r="AE180" s="185"/>
      <c r="AF180" s="185"/>
      <c r="AG180" s="185"/>
      <c r="AH180" s="185"/>
      <c r="AI180" s="185"/>
      <c r="AJ180" s="185"/>
      <c r="AK180" s="185"/>
      <c r="AL180" s="185"/>
      <c r="AM180" s="185"/>
    </row>
    <row r="181" spans="1:39" ht="15.75">
      <c r="A181" s="173">
        <v>201012</v>
      </c>
      <c r="B181" s="172">
        <v>2010</v>
      </c>
      <c r="C181" s="172">
        <v>12</v>
      </c>
      <c r="D181" s="155" t="s">
        <v>2</v>
      </c>
      <c r="E181" s="173" t="s">
        <v>1111</v>
      </c>
      <c r="F181" s="177">
        <v>48</v>
      </c>
      <c r="G181" s="175">
        <v>4.7</v>
      </c>
      <c r="H181" s="174">
        <v>19</v>
      </c>
      <c r="I181" s="176">
        <v>0.96</v>
      </c>
      <c r="J181" s="176">
        <v>0.42</v>
      </c>
      <c r="K181" s="178">
        <v>0.28000000000000003</v>
      </c>
      <c r="L181" s="178">
        <v>0.14000000000000001</v>
      </c>
      <c r="M181" s="178">
        <v>0.14000000000000001</v>
      </c>
      <c r="N181" s="178">
        <v>0.08</v>
      </c>
      <c r="O181" s="178">
        <v>0.56999999999999995</v>
      </c>
      <c r="P181" s="178">
        <v>0.52</v>
      </c>
      <c r="Q181" s="178">
        <v>1.74</v>
      </c>
      <c r="R181" s="179">
        <v>2.5</v>
      </c>
      <c r="S181" s="183">
        <v>0.28999999999999998</v>
      </c>
      <c r="T181" s="181">
        <v>0.71</v>
      </c>
      <c r="U181" s="180">
        <v>0.15</v>
      </c>
      <c r="V181" s="184"/>
      <c r="W181" s="185"/>
      <c r="X181" s="185"/>
      <c r="Y181" s="185">
        <v>0.62</v>
      </c>
      <c r="Z181" s="185">
        <v>0.02</v>
      </c>
      <c r="AA181" s="185">
        <v>0.64</v>
      </c>
      <c r="AB181" s="185">
        <v>6.3</v>
      </c>
      <c r="AC181" s="185">
        <v>0.05</v>
      </c>
      <c r="AD181" s="185">
        <v>0.15</v>
      </c>
      <c r="AE181" s="185">
        <v>0.01</v>
      </c>
      <c r="AF181" s="185"/>
      <c r="AG181" s="185">
        <v>0.15</v>
      </c>
      <c r="AH181" s="185">
        <v>0.06</v>
      </c>
      <c r="AI181" s="185">
        <v>0.18</v>
      </c>
      <c r="AJ181" s="185"/>
      <c r="AK181" s="185"/>
      <c r="AL181" s="185"/>
      <c r="AM181" s="185"/>
    </row>
    <row r="182" spans="1:39" ht="15.75">
      <c r="A182" s="173">
        <v>201101</v>
      </c>
      <c r="B182" s="172">
        <v>2011</v>
      </c>
      <c r="C182" s="172">
        <v>1</v>
      </c>
      <c r="D182" s="155" t="s">
        <v>2</v>
      </c>
      <c r="E182" s="173" t="s">
        <v>1111</v>
      </c>
      <c r="F182" s="177">
        <v>21</v>
      </c>
      <c r="G182" s="175">
        <v>4.8</v>
      </c>
      <c r="H182" s="174">
        <v>17</v>
      </c>
      <c r="I182" s="176">
        <v>1</v>
      </c>
      <c r="J182" s="176">
        <v>0.32</v>
      </c>
      <c r="K182" s="178">
        <v>0.22</v>
      </c>
      <c r="L182" s="178">
        <v>0.15</v>
      </c>
      <c r="M182" s="178">
        <v>0.12</v>
      </c>
      <c r="N182" s="178">
        <v>0.06</v>
      </c>
      <c r="O182" s="178">
        <v>0.62</v>
      </c>
      <c r="P182" s="178">
        <v>0.53</v>
      </c>
      <c r="Q182" s="178">
        <v>1.53</v>
      </c>
      <c r="R182" s="179">
        <v>2.6</v>
      </c>
      <c r="S182" s="183">
        <v>0.36</v>
      </c>
      <c r="T182" s="181">
        <v>0.68</v>
      </c>
      <c r="U182" s="180">
        <v>0.21</v>
      </c>
      <c r="V182" s="184"/>
      <c r="W182" s="185"/>
      <c r="X182" s="185"/>
      <c r="Y182" s="185">
        <v>0.79</v>
      </c>
      <c r="Z182" s="185">
        <v>1.9E-2</v>
      </c>
      <c r="AA182" s="185">
        <v>0.48</v>
      </c>
      <c r="AB182" s="185">
        <v>4.7</v>
      </c>
      <c r="AC182" s="185">
        <v>0.05</v>
      </c>
      <c r="AD182" s="185">
        <v>0.14000000000000001</v>
      </c>
      <c r="AE182" s="185">
        <v>8.0000000000000002E-3</v>
      </c>
      <c r="AF182" s="185"/>
      <c r="AG182" s="185">
        <v>0.18</v>
      </c>
      <c r="AH182" s="185">
        <v>0.06</v>
      </c>
      <c r="AI182" s="185">
        <v>0.13</v>
      </c>
      <c r="AJ182" s="185">
        <v>0.02</v>
      </c>
      <c r="AK182" s="185">
        <v>2.2000000000000002</v>
      </c>
      <c r="AL182" s="185">
        <v>0.06</v>
      </c>
      <c r="AM182" s="185"/>
    </row>
    <row r="183" spans="1:39" ht="15.75">
      <c r="A183" s="173">
        <v>201102</v>
      </c>
      <c r="B183" s="172">
        <v>2011</v>
      </c>
      <c r="C183" s="172">
        <v>2</v>
      </c>
      <c r="D183" s="155" t="s">
        <v>2</v>
      </c>
      <c r="E183" s="173" t="s">
        <v>1111</v>
      </c>
      <c r="F183" s="177">
        <v>28</v>
      </c>
      <c r="G183" s="175">
        <v>4.8</v>
      </c>
      <c r="H183" s="174">
        <v>17</v>
      </c>
      <c r="I183" s="176">
        <v>3.88</v>
      </c>
      <c r="J183" s="176">
        <v>0.32</v>
      </c>
      <c r="K183" s="178">
        <v>0.38</v>
      </c>
      <c r="L183" s="178">
        <v>0.16</v>
      </c>
      <c r="M183" s="178">
        <v>0.33</v>
      </c>
      <c r="N183" s="178">
        <v>0.23</v>
      </c>
      <c r="O183" s="178">
        <v>1.9</v>
      </c>
      <c r="P183" s="178">
        <v>1.1000000000000001</v>
      </c>
      <c r="Q183" s="178">
        <v>2.81</v>
      </c>
      <c r="R183" s="179">
        <v>4.3</v>
      </c>
      <c r="S183" s="183">
        <v>0.35</v>
      </c>
      <c r="T183" s="181">
        <v>0.67</v>
      </c>
      <c r="U183" s="180">
        <v>0.19</v>
      </c>
      <c r="V183" s="184"/>
      <c r="W183" s="184">
        <v>10</v>
      </c>
      <c r="X183" s="184">
        <v>7.8</v>
      </c>
      <c r="Y183" s="184">
        <v>1</v>
      </c>
      <c r="Z183" s="184">
        <v>2.3E-2</v>
      </c>
      <c r="AA183" s="184">
        <v>0.57999999999999996</v>
      </c>
      <c r="AB183" s="184">
        <v>7.4</v>
      </c>
      <c r="AC183" s="184">
        <v>0.05</v>
      </c>
      <c r="AD183" s="184">
        <v>0.22</v>
      </c>
      <c r="AE183" s="184">
        <v>2.1999999999999999E-2</v>
      </c>
      <c r="AF183" s="184">
        <v>79</v>
      </c>
      <c r="AG183" s="184">
        <v>0.26</v>
      </c>
      <c r="AH183" s="184">
        <v>7.0000000000000007E-2</v>
      </c>
      <c r="AI183" s="184">
        <v>0.13</v>
      </c>
      <c r="AJ183" s="185">
        <v>0.03</v>
      </c>
      <c r="AK183" s="185">
        <v>4.5999999999999996</v>
      </c>
      <c r="AL183" s="185">
        <v>0.12</v>
      </c>
      <c r="AM183" s="185"/>
    </row>
    <row r="184" spans="1:39" ht="15.75">
      <c r="A184" s="173">
        <v>201103</v>
      </c>
      <c r="B184" s="172">
        <v>2011</v>
      </c>
      <c r="C184" s="172">
        <v>3</v>
      </c>
      <c r="D184" s="155" t="s">
        <v>2</v>
      </c>
      <c r="E184" s="173" t="s">
        <v>1111</v>
      </c>
      <c r="F184" s="177">
        <v>14</v>
      </c>
      <c r="G184" s="175">
        <v>5.5</v>
      </c>
      <c r="H184" s="174">
        <v>3</v>
      </c>
      <c r="I184" s="176">
        <v>3.31</v>
      </c>
      <c r="J184" s="176">
        <v>0.46</v>
      </c>
      <c r="K184" s="178">
        <v>0.57999999999999996</v>
      </c>
      <c r="L184" s="178">
        <v>0.43</v>
      </c>
      <c r="M184" s="178">
        <v>0.46</v>
      </c>
      <c r="N184" s="178">
        <v>0.28000000000000003</v>
      </c>
      <c r="O184" s="178">
        <v>1.86</v>
      </c>
      <c r="P184" s="178">
        <v>1.35</v>
      </c>
      <c r="Q184" s="178">
        <v>2.63</v>
      </c>
      <c r="R184" s="179">
        <v>5.4</v>
      </c>
      <c r="S184" s="183">
        <v>0.9</v>
      </c>
      <c r="T184" s="181">
        <v>1.36</v>
      </c>
      <c r="U184" s="180">
        <v>0.47</v>
      </c>
      <c r="V184" s="184"/>
      <c r="W184" s="184">
        <v>14</v>
      </c>
      <c r="X184" s="184">
        <v>19</v>
      </c>
      <c r="Y184" s="184">
        <v>1</v>
      </c>
      <c r="Z184" s="184">
        <v>4.5999999999999999E-2</v>
      </c>
      <c r="AA184" s="184">
        <v>4.9000000000000004</v>
      </c>
      <c r="AB184" s="184">
        <v>26</v>
      </c>
      <c r="AC184" s="184">
        <v>0.14000000000000001</v>
      </c>
      <c r="AD184" s="184">
        <v>1</v>
      </c>
      <c r="AE184" s="184">
        <v>9.2999999999999999E-2</v>
      </c>
      <c r="AF184" s="184">
        <v>83</v>
      </c>
      <c r="AG184" s="184">
        <v>0.24</v>
      </c>
      <c r="AH184" s="184">
        <v>0.11</v>
      </c>
      <c r="AI184" s="184">
        <v>0.08</v>
      </c>
      <c r="AJ184" s="185">
        <v>0.04</v>
      </c>
      <c r="AK184" s="185">
        <v>7.2</v>
      </c>
      <c r="AL184" s="185">
        <v>0.23</v>
      </c>
      <c r="AM184" s="185"/>
    </row>
    <row r="185" spans="1:39" ht="15.75">
      <c r="A185" s="173">
        <v>201104</v>
      </c>
      <c r="B185" s="172">
        <v>2011</v>
      </c>
      <c r="C185" s="172">
        <v>4</v>
      </c>
      <c r="D185" s="155" t="s">
        <v>2</v>
      </c>
      <c r="E185" s="173" t="s">
        <v>1111</v>
      </c>
      <c r="F185" s="177">
        <v>9</v>
      </c>
      <c r="G185" s="175">
        <v>5.6</v>
      </c>
      <c r="H185" s="174">
        <v>3</v>
      </c>
      <c r="I185" s="176">
        <v>2.66</v>
      </c>
      <c r="J185" s="176">
        <v>0.87</v>
      </c>
      <c r="K185" s="178">
        <v>0.61</v>
      </c>
      <c r="L185" s="178">
        <v>0.95</v>
      </c>
      <c r="M185" s="178">
        <v>0.43</v>
      </c>
      <c r="N185" s="178">
        <v>0.25</v>
      </c>
      <c r="O185" s="178">
        <v>1.74</v>
      </c>
      <c r="P185" s="178">
        <v>1.34</v>
      </c>
      <c r="Q185" s="178">
        <v>3.04</v>
      </c>
      <c r="R185" s="179">
        <v>7.1</v>
      </c>
      <c r="S185" s="183">
        <v>1.33</v>
      </c>
      <c r="T185" s="181">
        <v>2.2000000000000002</v>
      </c>
      <c r="U185" s="180">
        <v>0.38</v>
      </c>
      <c r="V185" s="184"/>
      <c r="W185" s="184">
        <v>53</v>
      </c>
      <c r="X185" s="184">
        <v>46</v>
      </c>
      <c r="Y185" s="184">
        <v>1.1000000000000001</v>
      </c>
      <c r="Z185" s="184">
        <v>3.6999999999999998E-2</v>
      </c>
      <c r="AA185" s="184">
        <v>2</v>
      </c>
      <c r="AB185" s="184">
        <v>15</v>
      </c>
      <c r="AC185" s="184">
        <v>0.13</v>
      </c>
      <c r="AD185" s="184">
        <v>0.67</v>
      </c>
      <c r="AE185" s="184">
        <v>5.0999999999999997E-2</v>
      </c>
      <c r="AF185" s="184">
        <v>95</v>
      </c>
      <c r="AG185" s="184">
        <v>0.45</v>
      </c>
      <c r="AH185" s="184">
        <v>0.16</v>
      </c>
      <c r="AI185" s="184">
        <v>0.2</v>
      </c>
      <c r="AJ185" s="185">
        <v>0.08</v>
      </c>
      <c r="AK185" s="185">
        <v>10</v>
      </c>
      <c r="AL185" s="185">
        <v>0.31</v>
      </c>
      <c r="AM185" s="185"/>
    </row>
    <row r="186" spans="1:39" ht="15.75">
      <c r="A186" s="173">
        <v>201105</v>
      </c>
      <c r="B186" s="172">
        <v>2011</v>
      </c>
      <c r="C186" s="172">
        <v>5</v>
      </c>
      <c r="D186" s="155" t="s">
        <v>2</v>
      </c>
      <c r="E186" s="173" t="s">
        <v>1111</v>
      </c>
      <c r="F186" s="177">
        <v>61</v>
      </c>
      <c r="G186" s="175">
        <v>6</v>
      </c>
      <c r="H186" s="174">
        <v>1</v>
      </c>
      <c r="I186" s="176">
        <v>1.85</v>
      </c>
      <c r="J186" s="176">
        <v>0.44</v>
      </c>
      <c r="K186" s="178">
        <v>0.45</v>
      </c>
      <c r="L186" s="178">
        <v>0.59</v>
      </c>
      <c r="M186" s="178">
        <v>0.5</v>
      </c>
      <c r="N186" s="178">
        <v>0.3</v>
      </c>
      <c r="O186" s="178">
        <v>0.99</v>
      </c>
      <c r="P186" s="178">
        <v>3.82</v>
      </c>
      <c r="Q186" s="178">
        <v>2.91</v>
      </c>
      <c r="R186" s="179">
        <v>12</v>
      </c>
      <c r="S186" s="183">
        <v>1.1000000000000001</v>
      </c>
      <c r="T186" s="181">
        <v>1.55</v>
      </c>
      <c r="U186" s="180">
        <v>0.51</v>
      </c>
      <c r="V186" s="184"/>
      <c r="W186" s="184">
        <v>52</v>
      </c>
      <c r="X186" s="184">
        <v>41</v>
      </c>
      <c r="Y186" s="184">
        <v>1</v>
      </c>
      <c r="Z186" s="184">
        <v>3.6999999999999998E-2</v>
      </c>
      <c r="AA186" s="184">
        <v>1.7</v>
      </c>
      <c r="AB186" s="184">
        <v>14</v>
      </c>
      <c r="AC186" s="184">
        <v>0.13</v>
      </c>
      <c r="AD186" s="184">
        <v>0.45</v>
      </c>
      <c r="AE186" s="184">
        <v>4.5999999999999999E-2</v>
      </c>
      <c r="AF186" s="184">
        <v>130</v>
      </c>
      <c r="AG186" s="184">
        <v>0.62</v>
      </c>
      <c r="AH186" s="184">
        <v>0.14000000000000001</v>
      </c>
      <c r="AI186" s="184">
        <v>0.13</v>
      </c>
      <c r="AJ186" s="185">
        <v>0.05</v>
      </c>
      <c r="AK186" s="185">
        <v>12</v>
      </c>
      <c r="AL186" s="185">
        <v>0.3</v>
      </c>
      <c r="AM186" s="185"/>
    </row>
    <row r="187" spans="1:39" ht="15.75">
      <c r="A187" s="173">
        <v>201106</v>
      </c>
      <c r="B187" s="172">
        <v>2011</v>
      </c>
      <c r="C187" s="172">
        <v>6</v>
      </c>
      <c r="D187" s="155" t="s">
        <v>2</v>
      </c>
      <c r="E187" s="173" t="s">
        <v>1111</v>
      </c>
      <c r="F187" s="177">
        <v>95</v>
      </c>
      <c r="G187" s="175">
        <v>5.7</v>
      </c>
      <c r="H187" s="174">
        <v>2</v>
      </c>
      <c r="I187" s="176">
        <v>1</v>
      </c>
      <c r="J187" s="176">
        <v>0.12</v>
      </c>
      <c r="K187" s="178">
        <v>0.27</v>
      </c>
      <c r="L187" s="178">
        <v>0.21</v>
      </c>
      <c r="M187" s="178">
        <v>0.33</v>
      </c>
      <c r="N187" s="178">
        <v>0.14000000000000001</v>
      </c>
      <c r="O187" s="178">
        <v>0.54</v>
      </c>
      <c r="P187" s="178">
        <v>2.1</v>
      </c>
      <c r="Q187" s="178">
        <v>1.53</v>
      </c>
      <c r="R187" s="179">
        <v>8.4</v>
      </c>
      <c r="S187" s="183">
        <v>0.43</v>
      </c>
      <c r="T187" s="181">
        <v>0.55000000000000004</v>
      </c>
      <c r="U187" s="180">
        <v>0.22</v>
      </c>
      <c r="V187" s="184"/>
      <c r="W187" s="184">
        <v>16</v>
      </c>
      <c r="X187" s="184">
        <v>21</v>
      </c>
      <c r="Y187" s="184">
        <v>0.55000000000000004</v>
      </c>
      <c r="Z187" s="184">
        <v>2.1000000000000001E-2</v>
      </c>
      <c r="AA187" s="184">
        <v>1.4</v>
      </c>
      <c r="AB187" s="184">
        <v>8.1</v>
      </c>
      <c r="AC187" s="184">
        <v>0.09</v>
      </c>
      <c r="AD187" s="184">
        <v>0.3</v>
      </c>
      <c r="AE187" s="184">
        <v>3.4000000000000002E-2</v>
      </c>
      <c r="AF187" s="184">
        <v>81</v>
      </c>
      <c r="AG187" s="184">
        <v>0.17</v>
      </c>
      <c r="AH187" s="184">
        <v>0.06</v>
      </c>
      <c r="AI187" s="184">
        <v>7.0000000000000007E-2</v>
      </c>
      <c r="AJ187" s="185">
        <v>0.01</v>
      </c>
      <c r="AK187" s="185">
        <v>6.6</v>
      </c>
      <c r="AL187" s="185">
        <v>0.22</v>
      </c>
      <c r="AM187" s="185"/>
    </row>
    <row r="188" spans="1:39" ht="15.75">
      <c r="A188" s="173">
        <v>201107</v>
      </c>
      <c r="B188" s="172">
        <v>2011</v>
      </c>
      <c r="C188" s="172">
        <v>7</v>
      </c>
      <c r="D188" s="155" t="s">
        <v>2</v>
      </c>
      <c r="E188" s="173" t="s">
        <v>1111</v>
      </c>
      <c r="F188" s="177">
        <v>68</v>
      </c>
      <c r="G188" s="175"/>
      <c r="H188" s="174"/>
      <c r="I188" s="176"/>
      <c r="J188" s="176"/>
      <c r="K188" s="178"/>
      <c r="L188" s="178"/>
      <c r="M188" s="178"/>
      <c r="N188" s="178"/>
      <c r="O188" s="178"/>
      <c r="P188" s="178"/>
      <c r="Q188" s="178"/>
      <c r="R188" s="179"/>
      <c r="S188" s="183"/>
      <c r="T188" s="181"/>
      <c r="U188" s="180"/>
      <c r="V188" s="184"/>
      <c r="W188" s="184">
        <v>27</v>
      </c>
      <c r="X188" s="184">
        <v>35</v>
      </c>
      <c r="Y188" s="184">
        <v>0.38</v>
      </c>
      <c r="Z188" s="184">
        <v>3.2000000000000001E-2</v>
      </c>
      <c r="AA188" s="184">
        <v>2.4</v>
      </c>
      <c r="AB188" s="184">
        <v>23</v>
      </c>
      <c r="AC188" s="184">
        <v>0.09</v>
      </c>
      <c r="AD188" s="184">
        <v>0.5</v>
      </c>
      <c r="AE188" s="184">
        <v>6.2E-2</v>
      </c>
      <c r="AF188" s="184">
        <v>430</v>
      </c>
      <c r="AG188" s="184">
        <v>0.25</v>
      </c>
      <c r="AH188" s="184">
        <v>0.11</v>
      </c>
      <c r="AI188" s="184">
        <v>0.12</v>
      </c>
      <c r="AJ188" s="185">
        <v>0.01</v>
      </c>
      <c r="AK188" s="185">
        <v>12</v>
      </c>
      <c r="AL188" s="185">
        <v>0.7</v>
      </c>
      <c r="AM188" s="185" t="s">
        <v>1271</v>
      </c>
    </row>
    <row r="189" spans="1:39" ht="15.75">
      <c r="A189" s="173">
        <v>201108</v>
      </c>
      <c r="B189" s="172">
        <v>2011</v>
      </c>
      <c r="C189" s="172">
        <v>8</v>
      </c>
      <c r="D189" s="155" t="s">
        <v>2</v>
      </c>
      <c r="E189" s="173" t="s">
        <v>1111</v>
      </c>
      <c r="F189" s="177">
        <v>80</v>
      </c>
      <c r="G189" s="175">
        <v>5.8</v>
      </c>
      <c r="H189" s="174">
        <v>2</v>
      </c>
      <c r="I189" s="176">
        <v>1.02</v>
      </c>
      <c r="J189" s="176">
        <v>0.13</v>
      </c>
      <c r="K189" s="178">
        <v>0.27</v>
      </c>
      <c r="L189" s="178">
        <v>0.18</v>
      </c>
      <c r="M189" s="178">
        <v>0.25</v>
      </c>
      <c r="N189" s="178">
        <v>0.14000000000000001</v>
      </c>
      <c r="O189" s="178">
        <v>0.42</v>
      </c>
      <c r="P189" s="178">
        <v>3.43</v>
      </c>
      <c r="Q189" s="178">
        <v>1.82</v>
      </c>
      <c r="R189" s="179">
        <v>11.4</v>
      </c>
      <c r="S189" s="183">
        <v>0.47</v>
      </c>
      <c r="T189" s="181">
        <v>0.6</v>
      </c>
      <c r="U189" s="180">
        <v>0.28000000000000003</v>
      </c>
      <c r="V189" s="184"/>
      <c r="W189" s="184">
        <v>19</v>
      </c>
      <c r="X189" s="184">
        <v>18</v>
      </c>
      <c r="Y189" s="184">
        <v>0.5</v>
      </c>
      <c r="Z189" s="184">
        <v>0.02</v>
      </c>
      <c r="AA189" s="184">
        <v>1.2</v>
      </c>
      <c r="AB189" s="184">
        <v>13</v>
      </c>
      <c r="AC189" s="184">
        <v>0.06</v>
      </c>
      <c r="AD189" s="184">
        <v>0.28000000000000003</v>
      </c>
      <c r="AE189" s="184">
        <v>5.2999999999999999E-2</v>
      </c>
      <c r="AF189" s="184">
        <v>130</v>
      </c>
      <c r="AG189" s="184">
        <v>0.2</v>
      </c>
      <c r="AH189" s="184">
        <v>0.11</v>
      </c>
      <c r="AI189" s="184">
        <v>0.1</v>
      </c>
      <c r="AJ189" s="185">
        <v>0.01</v>
      </c>
      <c r="AK189" s="185">
        <v>12</v>
      </c>
      <c r="AL189" s="185">
        <v>0.22</v>
      </c>
      <c r="AM189" s="185"/>
    </row>
    <row r="190" spans="1:39" ht="15.75">
      <c r="A190" s="173">
        <v>201109</v>
      </c>
      <c r="B190" s="172">
        <v>2011</v>
      </c>
      <c r="C190" s="172">
        <v>9</v>
      </c>
      <c r="D190" s="155" t="s">
        <v>2</v>
      </c>
      <c r="E190" s="173" t="s">
        <v>1111</v>
      </c>
      <c r="F190" s="177">
        <v>92</v>
      </c>
      <c r="G190" s="175">
        <v>5.7</v>
      </c>
      <c r="H190" s="174">
        <v>2</v>
      </c>
      <c r="I190" s="176">
        <v>2.37</v>
      </c>
      <c r="J190" s="176">
        <v>7.0000000000000007E-2</v>
      </c>
      <c r="K190" s="176">
        <v>0.21</v>
      </c>
      <c r="L190" s="176">
        <v>0.17</v>
      </c>
      <c r="M190" s="176">
        <v>0.32</v>
      </c>
      <c r="N190" s="176">
        <v>0.18</v>
      </c>
      <c r="O190" s="176">
        <v>0.97</v>
      </c>
      <c r="P190" s="176">
        <v>2.39</v>
      </c>
      <c r="Q190" s="176">
        <v>1.96</v>
      </c>
      <c r="R190" s="179">
        <v>8.5</v>
      </c>
      <c r="S190" s="182">
        <v>0.39</v>
      </c>
      <c r="T190" s="180">
        <v>0.45</v>
      </c>
      <c r="U190" s="180">
        <v>0.22</v>
      </c>
      <c r="V190" s="184"/>
      <c r="W190" s="184">
        <v>10</v>
      </c>
      <c r="X190" s="184">
        <v>11</v>
      </c>
      <c r="Y190" s="184">
        <v>0.31</v>
      </c>
      <c r="Z190" s="184">
        <v>0.02</v>
      </c>
      <c r="AA190" s="184">
        <v>0.79</v>
      </c>
      <c r="AB190" s="184">
        <v>6.3</v>
      </c>
      <c r="AC190" s="184">
        <v>0.05</v>
      </c>
      <c r="AD190" s="184">
        <v>0.2</v>
      </c>
      <c r="AE190" s="184">
        <v>2.1000000000000001E-2</v>
      </c>
      <c r="AF190" s="184">
        <v>82</v>
      </c>
      <c r="AG190" s="184">
        <v>0.15</v>
      </c>
      <c r="AH190" s="184">
        <v>0.06</v>
      </c>
      <c r="AI190" s="184">
        <v>0.09</v>
      </c>
      <c r="AJ190" s="184">
        <v>0.02</v>
      </c>
      <c r="AK190" s="184">
        <v>7.9</v>
      </c>
      <c r="AL190" s="184">
        <v>0.11</v>
      </c>
      <c r="AM190" s="184"/>
    </row>
    <row r="191" spans="1:39" ht="15.75">
      <c r="A191" s="173">
        <v>201110</v>
      </c>
      <c r="B191" s="172">
        <v>2011</v>
      </c>
      <c r="C191" s="172">
        <v>10</v>
      </c>
      <c r="D191" s="155" t="s">
        <v>2</v>
      </c>
      <c r="E191" s="173" t="s">
        <v>1111</v>
      </c>
      <c r="F191" s="177">
        <v>70</v>
      </c>
      <c r="G191" s="175">
        <v>6</v>
      </c>
      <c r="H191" s="174">
        <v>1</v>
      </c>
      <c r="I191" s="176">
        <v>3.51</v>
      </c>
      <c r="J191" s="176">
        <v>0.01</v>
      </c>
      <c r="K191" s="176">
        <v>0.3</v>
      </c>
      <c r="L191" s="176">
        <v>0.03</v>
      </c>
      <c r="M191" s="176">
        <v>0.61</v>
      </c>
      <c r="N191" s="176">
        <v>0.34</v>
      </c>
      <c r="O191" s="176">
        <v>1.39</v>
      </c>
      <c r="P191" s="176">
        <v>3.9</v>
      </c>
      <c r="Q191" s="176">
        <v>2.81</v>
      </c>
      <c r="R191" s="179">
        <v>10.4</v>
      </c>
      <c r="S191" s="182">
        <v>0.26</v>
      </c>
      <c r="T191" s="180">
        <v>0.27</v>
      </c>
      <c r="U191" s="180">
        <v>0.23</v>
      </c>
      <c r="V191" s="184"/>
      <c r="W191" s="184">
        <v>10</v>
      </c>
      <c r="X191" s="184">
        <v>11</v>
      </c>
      <c r="Y191" s="184">
        <v>0.34</v>
      </c>
      <c r="Z191" s="184">
        <v>4.2000000000000003E-2</v>
      </c>
      <c r="AA191" s="184">
        <v>0.74</v>
      </c>
      <c r="AB191" s="184">
        <v>13</v>
      </c>
      <c r="AC191" s="184">
        <v>0.05</v>
      </c>
      <c r="AD191" s="184">
        <v>0.27</v>
      </c>
      <c r="AE191" s="184">
        <v>0.05</v>
      </c>
      <c r="AF191" s="184">
        <v>120</v>
      </c>
      <c r="AG191" s="184">
        <v>0.18</v>
      </c>
      <c r="AH191" s="184">
        <v>7.0000000000000007E-2</v>
      </c>
      <c r="AI191" s="184">
        <v>0.1</v>
      </c>
      <c r="AJ191" s="184">
        <v>0.05</v>
      </c>
      <c r="AK191" s="184">
        <v>6.6</v>
      </c>
      <c r="AL191" s="184">
        <v>0.11</v>
      </c>
      <c r="AM191" s="184"/>
    </row>
    <row r="192" spans="1:39" ht="15.75">
      <c r="A192" s="173">
        <v>201111</v>
      </c>
      <c r="B192" s="172">
        <v>2011</v>
      </c>
      <c r="C192" s="172">
        <v>11</v>
      </c>
      <c r="D192" s="155" t="s">
        <v>2</v>
      </c>
      <c r="E192" s="173" t="s">
        <v>1111</v>
      </c>
      <c r="F192" s="177">
        <v>18</v>
      </c>
      <c r="G192" s="175">
        <v>4.7</v>
      </c>
      <c r="H192" s="174">
        <v>20</v>
      </c>
      <c r="I192" s="176">
        <v>11.62</v>
      </c>
      <c r="J192" s="176">
        <v>0.28000000000000003</v>
      </c>
      <c r="K192" s="176">
        <v>1.1399999999999999</v>
      </c>
      <c r="L192" s="176">
        <v>0.09</v>
      </c>
      <c r="M192" s="176">
        <v>0.9</v>
      </c>
      <c r="N192" s="176">
        <v>0.71</v>
      </c>
      <c r="O192" s="176">
        <v>6.03</v>
      </c>
      <c r="P192" s="176">
        <v>2.83</v>
      </c>
      <c r="Q192" s="176">
        <v>6.65</v>
      </c>
      <c r="R192" s="179">
        <v>12.8</v>
      </c>
      <c r="S192" s="182">
        <v>0.42</v>
      </c>
      <c r="T192" s="180">
        <v>0.7</v>
      </c>
      <c r="U192" s="180">
        <v>0.33</v>
      </c>
      <c r="V192" s="184"/>
      <c r="W192" s="184">
        <v>47</v>
      </c>
      <c r="X192" s="184">
        <v>33</v>
      </c>
      <c r="Y192" s="184">
        <v>1.9</v>
      </c>
      <c r="Z192" s="184">
        <v>6.9000000000000006E-2</v>
      </c>
      <c r="AA192" s="184">
        <v>1.6</v>
      </c>
      <c r="AB192" s="184">
        <v>24</v>
      </c>
      <c r="AC192" s="184">
        <v>0.12</v>
      </c>
      <c r="AD192" s="184">
        <v>0.49</v>
      </c>
      <c r="AE192" s="184">
        <v>8.6999999999999994E-2</v>
      </c>
      <c r="AF192" s="184">
        <v>210</v>
      </c>
      <c r="AG192" s="184">
        <v>0.56000000000000005</v>
      </c>
      <c r="AH192" s="184">
        <v>0.15</v>
      </c>
      <c r="AI192" s="184">
        <v>0.31</v>
      </c>
      <c r="AJ192" s="184">
        <v>0.03</v>
      </c>
      <c r="AK192" s="184">
        <v>25</v>
      </c>
      <c r="AL192" s="184">
        <v>0.65</v>
      </c>
      <c r="AM192" s="184"/>
    </row>
    <row r="193" spans="1:39" ht="15.75">
      <c r="A193" s="173">
        <v>201112</v>
      </c>
      <c r="B193" s="172">
        <v>2011</v>
      </c>
      <c r="C193" s="172">
        <v>12</v>
      </c>
      <c r="D193" s="155" t="s">
        <v>2</v>
      </c>
      <c r="E193" s="173" t="s">
        <v>1111</v>
      </c>
      <c r="F193" s="177">
        <v>129</v>
      </c>
      <c r="G193" s="175"/>
      <c r="H193" s="174"/>
      <c r="I193" s="176"/>
      <c r="J193" s="176"/>
      <c r="K193" s="176"/>
      <c r="L193" s="176"/>
      <c r="M193" s="176"/>
      <c r="N193" s="176"/>
      <c r="O193" s="176"/>
      <c r="P193" s="176"/>
      <c r="Q193" s="176"/>
      <c r="R193" s="179"/>
      <c r="S193" s="182"/>
      <c r="T193" s="180"/>
      <c r="U193" s="180"/>
      <c r="V193" s="184"/>
      <c r="W193" s="184">
        <v>10</v>
      </c>
      <c r="X193" s="184">
        <v>7</v>
      </c>
      <c r="Y193" s="184">
        <v>0.44</v>
      </c>
      <c r="Z193" s="184">
        <v>1.6E-2</v>
      </c>
      <c r="AA193" s="184">
        <v>0.64</v>
      </c>
      <c r="AB193" s="184">
        <v>6.6</v>
      </c>
      <c r="AC193" s="184">
        <v>0.05</v>
      </c>
      <c r="AD193" s="184">
        <v>0.17</v>
      </c>
      <c r="AE193" s="184">
        <v>1.7999999999999999E-2</v>
      </c>
      <c r="AF193" s="184">
        <v>94</v>
      </c>
      <c r="AG193" s="184">
        <v>0.15</v>
      </c>
      <c r="AH193" s="184">
        <v>0.06</v>
      </c>
      <c r="AI193" s="184"/>
      <c r="AJ193" s="184"/>
      <c r="AK193" s="184">
        <v>5.8</v>
      </c>
      <c r="AL193" s="184">
        <v>0.27</v>
      </c>
      <c r="AM193" s="184" t="s">
        <v>1272</v>
      </c>
    </row>
    <row r="194" spans="1:39" ht="15.75">
      <c r="H194" s="136"/>
      <c r="R194" s="139"/>
      <c r="S194" s="153"/>
      <c r="V194" s="184"/>
      <c r="W194" s="184"/>
      <c r="X194" s="184"/>
      <c r="Y194" s="184"/>
      <c r="Z194" s="184"/>
      <c r="AA194" s="184"/>
      <c r="AB194" s="184"/>
      <c r="AC194" s="184"/>
      <c r="AD194" s="184"/>
      <c r="AE194" s="184"/>
      <c r="AF194" s="184"/>
      <c r="AG194" s="184"/>
      <c r="AH194" s="184"/>
      <c r="AI194" s="184"/>
      <c r="AJ194" s="184"/>
      <c r="AK194" s="184"/>
      <c r="AL194" s="184"/>
      <c r="AM194" s="184"/>
    </row>
    <row r="195" spans="1:39">
      <c r="H195" s="136"/>
      <c r="R195" s="136"/>
    </row>
    <row r="196" spans="1:39">
      <c r="H196" s="136"/>
      <c r="R196" s="136"/>
    </row>
    <row r="197" spans="1:39">
      <c r="A197" s="137"/>
      <c r="B197" s="142"/>
      <c r="F197" s="142"/>
      <c r="G197" s="143"/>
      <c r="H197" s="144"/>
      <c r="I197" s="143"/>
      <c r="J197" s="144"/>
      <c r="K197" s="144"/>
      <c r="L197" s="144"/>
      <c r="M197" s="144"/>
      <c r="N197" s="144"/>
      <c r="O197" s="144"/>
      <c r="P197" s="144"/>
      <c r="Q197" s="144"/>
      <c r="R197" s="144"/>
      <c r="S197" s="144"/>
      <c r="T197" s="144"/>
      <c r="U197" s="144"/>
    </row>
    <row r="198" spans="1:39">
      <c r="H198" s="147"/>
      <c r="I198" s="136"/>
      <c r="J198" s="136"/>
      <c r="K198" s="136"/>
      <c r="L198" s="136"/>
      <c r="M198" s="136"/>
      <c r="N198" s="136"/>
      <c r="O198" s="136"/>
      <c r="P198" s="136"/>
      <c r="Q198" s="136"/>
      <c r="R198" s="136"/>
      <c r="AA198" s="140"/>
      <c r="AC198" s="147"/>
      <c r="AD198" s="136"/>
      <c r="AE198" s="136"/>
      <c r="AF198" s="136"/>
      <c r="AG198" s="136"/>
      <c r="AH198" s="136"/>
      <c r="AI198" s="136"/>
      <c r="AJ198" s="136"/>
      <c r="AK198" s="136"/>
      <c r="AL198" s="136"/>
      <c r="AM198" s="136"/>
    </row>
    <row r="199" spans="1:39">
      <c r="H199" s="147"/>
      <c r="I199" s="136"/>
      <c r="J199" s="136"/>
      <c r="K199" s="136"/>
      <c r="L199" s="136"/>
      <c r="M199" s="136"/>
      <c r="N199" s="136"/>
      <c r="O199" s="136"/>
      <c r="P199" s="136"/>
      <c r="Q199" s="136"/>
      <c r="R199" s="136"/>
      <c r="AA199" s="140"/>
      <c r="AC199" s="147"/>
      <c r="AD199" s="136"/>
      <c r="AE199" s="136"/>
      <c r="AF199" s="136"/>
      <c r="AG199" s="136"/>
      <c r="AH199" s="136"/>
      <c r="AI199" s="136"/>
      <c r="AJ199" s="136"/>
      <c r="AK199" s="136"/>
      <c r="AL199" s="136"/>
      <c r="AM199" s="136"/>
    </row>
    <row r="200" spans="1:39">
      <c r="H200" s="147"/>
      <c r="I200" s="136"/>
      <c r="J200" s="136"/>
      <c r="K200" s="136"/>
      <c r="L200" s="136"/>
      <c r="M200" s="136"/>
      <c r="N200" s="136"/>
      <c r="O200" s="136"/>
      <c r="P200" s="136"/>
      <c r="Q200" s="136"/>
      <c r="R200" s="136"/>
      <c r="AA200" s="140"/>
      <c r="AC200" s="147"/>
      <c r="AD200" s="136"/>
      <c r="AE200" s="136"/>
      <c r="AF200" s="136"/>
      <c r="AG200" s="136"/>
      <c r="AH200" s="136"/>
      <c r="AI200" s="136"/>
      <c r="AJ200" s="136"/>
      <c r="AK200" s="136"/>
      <c r="AL200" s="136"/>
      <c r="AM200" s="136"/>
    </row>
    <row r="201" spans="1:39">
      <c r="H201" s="147"/>
      <c r="I201" s="136"/>
      <c r="J201" s="136"/>
      <c r="K201" s="136"/>
      <c r="L201" s="136"/>
      <c r="M201" s="136"/>
      <c r="N201" s="136"/>
      <c r="O201" s="136"/>
      <c r="P201" s="136"/>
      <c r="Q201" s="136"/>
      <c r="R201" s="136"/>
      <c r="AA201" s="140"/>
      <c r="AC201" s="147"/>
      <c r="AD201" s="136"/>
      <c r="AE201" s="136"/>
      <c r="AF201" s="136"/>
      <c r="AG201" s="136"/>
      <c r="AH201" s="136"/>
      <c r="AI201" s="136"/>
      <c r="AJ201" s="136"/>
      <c r="AK201" s="136"/>
      <c r="AL201" s="136"/>
      <c r="AM201" s="136"/>
    </row>
    <row r="202" spans="1:39">
      <c r="H202" s="147"/>
      <c r="I202" s="136"/>
      <c r="J202" s="136"/>
      <c r="K202" s="136"/>
      <c r="L202" s="136"/>
      <c r="M202" s="136"/>
      <c r="N202" s="136"/>
      <c r="O202" s="136"/>
      <c r="P202" s="136"/>
      <c r="Q202" s="136"/>
      <c r="R202" s="136"/>
      <c r="AA202" s="140"/>
      <c r="AC202" s="147"/>
      <c r="AD202" s="136"/>
      <c r="AE202" s="136"/>
      <c r="AF202" s="136"/>
      <c r="AG202" s="136"/>
      <c r="AH202" s="136"/>
      <c r="AI202" s="136"/>
      <c r="AJ202" s="136"/>
      <c r="AK202" s="136"/>
      <c r="AL202" s="136"/>
      <c r="AM202" s="136"/>
    </row>
    <row r="203" spans="1:39">
      <c r="H203" s="147"/>
      <c r="I203" s="136"/>
      <c r="J203" s="136"/>
      <c r="K203" s="136"/>
      <c r="L203" s="136"/>
      <c r="M203" s="136"/>
      <c r="N203" s="136"/>
      <c r="O203" s="136"/>
      <c r="P203" s="136"/>
      <c r="Q203" s="136"/>
      <c r="R203" s="136"/>
      <c r="AA203" s="140"/>
      <c r="AC203" s="147"/>
      <c r="AD203" s="136"/>
      <c r="AE203" s="136"/>
      <c r="AF203" s="136"/>
      <c r="AG203" s="136"/>
      <c r="AH203" s="136"/>
      <c r="AI203" s="136"/>
      <c r="AJ203" s="136"/>
      <c r="AK203" s="136"/>
      <c r="AL203" s="136"/>
      <c r="AM203" s="136"/>
    </row>
    <row r="204" spans="1:39">
      <c r="H204" s="147"/>
      <c r="I204" s="136"/>
      <c r="J204" s="136"/>
      <c r="K204" s="136"/>
      <c r="L204" s="136"/>
      <c r="M204" s="136"/>
      <c r="N204" s="136"/>
      <c r="O204" s="136"/>
      <c r="P204" s="136"/>
      <c r="Q204" s="136"/>
      <c r="R204" s="136"/>
      <c r="AA204" s="140"/>
      <c r="AC204" s="147"/>
      <c r="AD204" s="136"/>
      <c r="AE204" s="136"/>
      <c r="AF204" s="136"/>
      <c r="AG204" s="136"/>
      <c r="AH204" s="136"/>
      <c r="AI204" s="136"/>
      <c r="AJ204" s="136"/>
      <c r="AK204" s="136"/>
      <c r="AL204" s="136"/>
      <c r="AM204" s="136"/>
    </row>
    <row r="205" spans="1:39">
      <c r="H205" s="147"/>
      <c r="I205" s="136"/>
      <c r="J205" s="136"/>
      <c r="K205" s="136"/>
      <c r="L205" s="136"/>
      <c r="M205" s="136"/>
      <c r="N205" s="136"/>
      <c r="O205" s="136"/>
      <c r="P205" s="136"/>
      <c r="Q205" s="136"/>
      <c r="R205" s="136"/>
      <c r="AA205" s="140"/>
      <c r="AC205" s="147"/>
      <c r="AD205" s="136"/>
      <c r="AE205" s="136"/>
      <c r="AF205" s="136"/>
      <c r="AG205" s="136"/>
      <c r="AH205" s="136"/>
      <c r="AI205" s="136"/>
      <c r="AJ205" s="136"/>
      <c r="AK205" s="136"/>
      <c r="AL205" s="136"/>
      <c r="AM205" s="136"/>
    </row>
    <row r="206" spans="1:39">
      <c r="H206" s="147"/>
      <c r="I206" s="136"/>
      <c r="J206" s="136"/>
      <c r="K206" s="136"/>
      <c r="L206" s="136"/>
      <c r="M206" s="136"/>
      <c r="N206" s="136"/>
      <c r="O206" s="136"/>
      <c r="P206" s="136"/>
      <c r="Q206" s="136"/>
      <c r="R206" s="136"/>
      <c r="AA206" s="140"/>
      <c r="AC206" s="147"/>
      <c r="AD206" s="136"/>
      <c r="AE206" s="136"/>
      <c r="AF206" s="136"/>
      <c r="AG206" s="136"/>
      <c r="AH206" s="136"/>
      <c r="AI206" s="136"/>
      <c r="AJ206" s="136"/>
      <c r="AK206" s="136"/>
      <c r="AL206" s="136"/>
      <c r="AM206" s="136"/>
    </row>
    <row r="207" spans="1:39">
      <c r="H207" s="147"/>
      <c r="I207" s="136"/>
      <c r="J207" s="136"/>
      <c r="K207" s="136"/>
      <c r="L207" s="136"/>
      <c r="M207" s="136"/>
      <c r="N207" s="136"/>
      <c r="O207" s="136"/>
      <c r="P207" s="136"/>
      <c r="Q207" s="136"/>
      <c r="R207" s="136"/>
      <c r="AA207" s="140"/>
      <c r="AC207" s="147"/>
      <c r="AD207" s="136"/>
      <c r="AE207" s="136"/>
      <c r="AF207" s="136"/>
      <c r="AG207" s="136"/>
      <c r="AH207" s="136"/>
      <c r="AI207" s="136"/>
      <c r="AJ207" s="136"/>
      <c r="AK207" s="136"/>
      <c r="AL207" s="136"/>
      <c r="AM207" s="136"/>
    </row>
    <row r="208" spans="1:39">
      <c r="H208" s="147"/>
      <c r="I208" s="136"/>
      <c r="J208" s="136"/>
      <c r="K208" s="136"/>
      <c r="L208" s="136"/>
      <c r="M208" s="136"/>
      <c r="N208" s="136"/>
      <c r="O208" s="136"/>
      <c r="P208" s="136"/>
      <c r="Q208" s="136"/>
      <c r="R208" s="136"/>
      <c r="AA208" s="140"/>
      <c r="AC208" s="147"/>
      <c r="AD208" s="136"/>
      <c r="AE208" s="136"/>
      <c r="AF208" s="136"/>
      <c r="AG208" s="136"/>
      <c r="AH208" s="136"/>
      <c r="AI208" s="136"/>
      <c r="AJ208" s="136"/>
      <c r="AK208" s="136"/>
      <c r="AL208" s="136"/>
      <c r="AM208" s="136"/>
    </row>
    <row r="209" spans="1:39">
      <c r="H209" s="147"/>
      <c r="I209" s="136"/>
      <c r="J209" s="136"/>
      <c r="K209" s="136"/>
      <c r="L209" s="136"/>
      <c r="M209" s="136"/>
      <c r="N209" s="136"/>
      <c r="O209" s="136"/>
      <c r="P209" s="136"/>
      <c r="Q209" s="136"/>
      <c r="R209" s="136"/>
      <c r="AA209" s="140"/>
      <c r="AC209" s="147"/>
      <c r="AD209" s="136"/>
      <c r="AE209" s="136"/>
      <c r="AF209" s="136"/>
      <c r="AG209" s="136"/>
      <c r="AH209" s="136"/>
      <c r="AI209" s="136"/>
      <c r="AJ209" s="136"/>
      <c r="AK209" s="136"/>
      <c r="AL209" s="136"/>
      <c r="AM209" s="136"/>
    </row>
    <row r="210" spans="1:39" ht="12" customHeight="1">
      <c r="A210" s="137"/>
      <c r="B210" s="142"/>
      <c r="F210" s="142"/>
      <c r="G210" s="143"/>
      <c r="H210" s="143"/>
      <c r="I210" s="144"/>
      <c r="J210" s="144"/>
      <c r="K210" s="144"/>
      <c r="L210" s="144"/>
      <c r="M210" s="144"/>
      <c r="N210" s="144"/>
      <c r="O210" s="144"/>
      <c r="P210" s="144"/>
      <c r="Q210" s="144"/>
      <c r="R210" s="144"/>
      <c r="S210" s="144"/>
      <c r="T210" s="144"/>
      <c r="U210" s="144"/>
      <c r="V210" s="144"/>
      <c r="X210" s="145"/>
    </row>
    <row r="211" spans="1:39">
      <c r="H211" s="147"/>
      <c r="I211" s="136"/>
      <c r="J211" s="136"/>
      <c r="K211" s="136"/>
      <c r="L211" s="136"/>
      <c r="M211" s="136"/>
      <c r="N211" s="136"/>
      <c r="O211" s="136"/>
      <c r="P211" s="136"/>
      <c r="Q211" s="136"/>
      <c r="R211" s="136"/>
    </row>
    <row r="212" spans="1:39">
      <c r="H212" s="147"/>
      <c r="I212" s="136"/>
      <c r="J212" s="136"/>
      <c r="K212" s="136"/>
      <c r="L212" s="136"/>
      <c r="M212" s="136"/>
      <c r="N212" s="136"/>
      <c r="O212" s="136"/>
      <c r="P212" s="136"/>
      <c r="Q212" s="136"/>
      <c r="R212" s="136"/>
    </row>
    <row r="213" spans="1:39">
      <c r="H213" s="147"/>
      <c r="I213" s="136"/>
      <c r="J213" s="136"/>
      <c r="K213" s="136"/>
      <c r="L213" s="136"/>
      <c r="M213" s="136"/>
      <c r="N213" s="136"/>
      <c r="O213" s="136"/>
      <c r="P213" s="136"/>
      <c r="Q213" s="136"/>
      <c r="R213" s="136"/>
    </row>
    <row r="214" spans="1:39">
      <c r="H214" s="147"/>
      <c r="I214" s="136"/>
      <c r="J214" s="136"/>
      <c r="K214" s="136"/>
      <c r="L214" s="136"/>
      <c r="M214" s="136"/>
      <c r="N214" s="136"/>
      <c r="O214" s="136"/>
      <c r="P214" s="136"/>
      <c r="Q214" s="136"/>
      <c r="R214" s="136"/>
    </row>
    <row r="215" spans="1:39">
      <c r="H215" s="147"/>
      <c r="I215" s="136"/>
      <c r="J215" s="136"/>
      <c r="K215" s="136"/>
      <c r="L215" s="136"/>
      <c r="M215" s="136"/>
      <c r="N215" s="136"/>
      <c r="O215" s="136"/>
      <c r="P215" s="136"/>
      <c r="Q215" s="136"/>
      <c r="R215" s="136"/>
    </row>
    <row r="216" spans="1:39">
      <c r="H216" s="147"/>
      <c r="I216" s="136"/>
      <c r="J216" s="136"/>
      <c r="K216" s="136"/>
      <c r="L216" s="136"/>
      <c r="M216" s="136"/>
      <c r="N216" s="136"/>
      <c r="O216" s="136"/>
      <c r="P216" s="136"/>
      <c r="Q216" s="136"/>
      <c r="R216" s="136"/>
    </row>
    <row r="217" spans="1:39">
      <c r="H217" s="147"/>
      <c r="I217" s="136"/>
      <c r="J217" s="136"/>
      <c r="K217" s="136"/>
      <c r="L217" s="136"/>
      <c r="M217" s="136"/>
      <c r="N217" s="136"/>
      <c r="O217" s="136"/>
      <c r="P217" s="136"/>
      <c r="Q217" s="136"/>
      <c r="R217" s="136"/>
    </row>
    <row r="218" spans="1:39">
      <c r="H218" s="147"/>
      <c r="I218" s="136"/>
      <c r="J218" s="136"/>
      <c r="K218" s="136"/>
      <c r="L218" s="136"/>
      <c r="M218" s="136"/>
      <c r="N218" s="136"/>
      <c r="O218" s="136"/>
      <c r="P218" s="136"/>
      <c r="Q218" s="136"/>
      <c r="R218" s="136"/>
    </row>
    <row r="219" spans="1:39">
      <c r="H219" s="147"/>
      <c r="I219" s="136"/>
      <c r="J219" s="136"/>
      <c r="K219" s="136"/>
      <c r="L219" s="136"/>
      <c r="M219" s="136"/>
      <c r="N219" s="136"/>
      <c r="O219" s="136"/>
      <c r="P219" s="136"/>
      <c r="Q219" s="136"/>
      <c r="R219" s="136"/>
    </row>
    <row r="220" spans="1:39">
      <c r="H220" s="147"/>
      <c r="I220" s="136"/>
      <c r="J220" s="136"/>
      <c r="K220" s="136"/>
      <c r="L220" s="136"/>
      <c r="M220" s="136"/>
      <c r="N220" s="136"/>
      <c r="O220" s="136"/>
      <c r="P220" s="136"/>
      <c r="Q220" s="136"/>
      <c r="R220" s="136"/>
    </row>
    <row r="221" spans="1:39">
      <c r="H221" s="147"/>
      <c r="I221" s="136"/>
      <c r="J221" s="136"/>
      <c r="K221" s="136"/>
      <c r="L221" s="136"/>
      <c r="M221" s="136"/>
      <c r="N221" s="136"/>
      <c r="O221" s="136"/>
      <c r="P221" s="136"/>
      <c r="Q221" s="136"/>
      <c r="R221" s="136"/>
    </row>
    <row r="222" spans="1:39">
      <c r="H222" s="147"/>
      <c r="I222" s="136"/>
      <c r="J222" s="136"/>
      <c r="K222" s="136"/>
      <c r="L222" s="136"/>
      <c r="M222" s="136"/>
      <c r="N222" s="136"/>
      <c r="O222" s="136"/>
      <c r="P222" s="136"/>
      <c r="Q222" s="136"/>
      <c r="R222" s="136"/>
    </row>
    <row r="223" spans="1:39" s="139" customFormat="1">
      <c r="A223" s="137"/>
      <c r="C223" s="26"/>
      <c r="D223" s="26"/>
      <c r="E223" s="26"/>
      <c r="F223" s="148"/>
      <c r="G223" s="149"/>
      <c r="H223" s="149"/>
      <c r="I223" s="149"/>
      <c r="J223" s="149"/>
      <c r="K223" s="149"/>
      <c r="L223" s="149"/>
      <c r="M223" s="149"/>
      <c r="N223" s="149"/>
      <c r="O223" s="149"/>
      <c r="P223" s="149"/>
      <c r="Q223" s="149"/>
      <c r="R223" s="149"/>
      <c r="S223" s="149"/>
    </row>
    <row r="224" spans="1:39">
      <c r="H224" s="147"/>
      <c r="R224" s="136"/>
      <c r="S224" s="136"/>
    </row>
    <row r="225" spans="1:54">
      <c r="H225" s="147"/>
      <c r="R225" s="136"/>
      <c r="S225" s="136"/>
    </row>
    <row r="226" spans="1:54" ht="15" customHeight="1">
      <c r="H226" s="147"/>
      <c r="R226" s="136"/>
      <c r="S226" s="136"/>
      <c r="T226" s="150"/>
    </row>
    <row r="227" spans="1:54">
      <c r="H227" s="147"/>
      <c r="R227" s="136"/>
      <c r="S227" s="136"/>
    </row>
    <row r="228" spans="1:54">
      <c r="H228" s="147"/>
      <c r="R228" s="136"/>
      <c r="S228" s="136"/>
    </row>
    <row r="229" spans="1:54">
      <c r="H229" s="147"/>
      <c r="R229" s="136"/>
      <c r="S229" s="136"/>
    </row>
    <row r="230" spans="1:54">
      <c r="H230" s="147"/>
      <c r="R230" s="136"/>
      <c r="S230" s="136"/>
    </row>
    <row r="231" spans="1:54">
      <c r="H231" s="147"/>
      <c r="R231" s="136"/>
    </row>
    <row r="232" spans="1:54">
      <c r="H232" s="147"/>
      <c r="R232" s="136"/>
    </row>
    <row r="233" spans="1:54">
      <c r="H233" s="147"/>
      <c r="R233" s="136"/>
    </row>
    <row r="234" spans="1:54">
      <c r="H234" s="147"/>
      <c r="R234" s="136"/>
    </row>
    <row r="235" spans="1:54">
      <c r="H235" s="147"/>
      <c r="R235" s="136"/>
    </row>
    <row r="236" spans="1:54" s="139" customFormat="1">
      <c r="A236" s="137"/>
      <c r="B236" s="134"/>
      <c r="C236" s="26"/>
      <c r="D236" s="26"/>
      <c r="E236" s="26"/>
      <c r="F236" s="148"/>
      <c r="G236" s="149"/>
      <c r="H236" s="149"/>
      <c r="I236" s="149"/>
      <c r="J236" s="149"/>
      <c r="K236" s="149"/>
      <c r="L236" s="149"/>
      <c r="M236" s="149"/>
      <c r="N236" s="149"/>
      <c r="O236" s="149"/>
      <c r="P236" s="149"/>
      <c r="Q236" s="149"/>
      <c r="R236" s="149"/>
      <c r="S236" s="149"/>
      <c r="Z236" s="148"/>
      <c r="AA236" s="149"/>
      <c r="AB236" s="149"/>
      <c r="AC236" s="149"/>
      <c r="AD236" s="149"/>
      <c r="AE236" s="149"/>
      <c r="AF236" s="149"/>
      <c r="AG236" s="149"/>
      <c r="AH236" s="149"/>
      <c r="AI236" s="149"/>
      <c r="AJ236" s="149"/>
      <c r="AK236" s="149"/>
      <c r="AL236" s="146"/>
      <c r="AM236" s="146"/>
      <c r="AO236" s="134"/>
      <c r="AP236" s="136"/>
      <c r="AQ236" s="134"/>
      <c r="AR236" s="134"/>
      <c r="AS236" s="134"/>
      <c r="AT236" s="134"/>
      <c r="AU236" s="134"/>
      <c r="AV236" s="134"/>
      <c r="AW236" s="134"/>
      <c r="AX236" s="134"/>
      <c r="AY236" s="134"/>
      <c r="AZ236" s="134"/>
      <c r="BA236" s="134"/>
      <c r="BB236" s="134"/>
    </row>
    <row r="237" spans="1:54">
      <c r="H237" s="136"/>
      <c r="R237" s="136"/>
      <c r="S237" s="136"/>
    </row>
    <row r="238" spans="1:54">
      <c r="H238" s="136"/>
      <c r="R238" s="136"/>
      <c r="S238" s="136"/>
    </row>
    <row r="239" spans="1:54">
      <c r="H239" s="136"/>
      <c r="R239" s="136"/>
      <c r="S239" s="136"/>
    </row>
    <row r="240" spans="1:54">
      <c r="H240" s="136"/>
      <c r="R240" s="136"/>
      <c r="S240" s="136"/>
    </row>
    <row r="241" spans="1:19">
      <c r="H241" s="136"/>
      <c r="R241" s="136"/>
      <c r="S241" s="136"/>
    </row>
    <row r="242" spans="1:19">
      <c r="H242" s="136"/>
      <c r="R242" s="136"/>
      <c r="S242" s="136"/>
    </row>
    <row r="243" spans="1:19">
      <c r="H243" s="136"/>
      <c r="R243" s="136"/>
      <c r="S243" s="136"/>
    </row>
    <row r="244" spans="1:19">
      <c r="H244" s="136"/>
      <c r="R244" s="136"/>
      <c r="S244" s="136"/>
    </row>
    <row r="245" spans="1:19">
      <c r="H245" s="136"/>
      <c r="R245" s="136"/>
      <c r="S245" s="136"/>
    </row>
    <row r="246" spans="1:19">
      <c r="H246" s="136"/>
      <c r="R246" s="136"/>
      <c r="S246" s="136"/>
    </row>
    <row r="247" spans="1:19">
      <c r="H247" s="136"/>
      <c r="R247" s="136"/>
      <c r="S247" s="136"/>
    </row>
    <row r="248" spans="1:19">
      <c r="H248" s="136"/>
      <c r="R248" s="136"/>
      <c r="S248" s="136"/>
    </row>
    <row r="249" spans="1:19">
      <c r="A249" s="137"/>
      <c r="F249" s="148"/>
      <c r="G249" s="149"/>
      <c r="H249" s="149"/>
      <c r="I249" s="149"/>
      <c r="J249" s="149"/>
      <c r="K249" s="149"/>
      <c r="L249" s="151"/>
      <c r="M249" s="149"/>
      <c r="N249" s="151"/>
      <c r="O249" s="149"/>
      <c r="P249" s="149"/>
      <c r="Q249" s="149"/>
      <c r="R249" s="149"/>
      <c r="S249" s="149"/>
    </row>
    <row r="250" spans="1:19">
      <c r="H250" s="136"/>
    </row>
    <row r="251" spans="1:19">
      <c r="H251" s="136"/>
    </row>
    <row r="252" spans="1:19">
      <c r="H252" s="136"/>
    </row>
    <row r="253" spans="1:19">
      <c r="H253" s="136"/>
    </row>
    <row r="254" spans="1:19">
      <c r="H254" s="136"/>
    </row>
    <row r="255" spans="1:19">
      <c r="H255" s="136"/>
    </row>
    <row r="256" spans="1:19">
      <c r="H256" s="136"/>
    </row>
    <row r="257" spans="1:20">
      <c r="H257" s="136"/>
    </row>
    <row r="258" spans="1:20">
      <c r="H258" s="136"/>
    </row>
    <row r="259" spans="1:20">
      <c r="H259" s="136"/>
    </row>
    <row r="260" spans="1:20">
      <c r="H260" s="136"/>
    </row>
    <row r="261" spans="1:20">
      <c r="H261" s="136"/>
    </row>
    <row r="262" spans="1:20">
      <c r="A262" s="137"/>
      <c r="F262" s="148"/>
      <c r="G262" s="149"/>
      <c r="H262" s="149"/>
      <c r="I262" s="149"/>
      <c r="J262" s="149"/>
      <c r="K262" s="149"/>
      <c r="L262" s="151"/>
      <c r="M262" s="149"/>
      <c r="N262" s="151"/>
      <c r="O262" s="149"/>
      <c r="P262" s="149"/>
      <c r="Q262" s="149"/>
      <c r="R262" s="149"/>
      <c r="S262" s="149"/>
      <c r="T262" s="136"/>
    </row>
    <row r="277" spans="1:20">
      <c r="A277" s="137"/>
      <c r="B277" s="132"/>
      <c r="F277" s="138"/>
      <c r="G277" s="132"/>
      <c r="H277" s="132"/>
      <c r="I277" s="131"/>
      <c r="J277" s="131"/>
      <c r="K277" s="131"/>
      <c r="L277" s="131"/>
      <c r="M277" s="131"/>
      <c r="N277" s="131"/>
      <c r="O277" s="131"/>
      <c r="P277" s="131"/>
      <c r="Q277" s="131"/>
      <c r="R277" s="131"/>
      <c r="S277" s="132"/>
      <c r="T277" s="132"/>
    </row>
    <row r="291" spans="1:20">
      <c r="A291" s="137"/>
      <c r="F291" s="148"/>
      <c r="G291" s="149"/>
      <c r="H291" s="149"/>
      <c r="I291" s="149"/>
      <c r="J291" s="149"/>
      <c r="K291" s="149"/>
      <c r="L291" s="151"/>
      <c r="M291" s="149"/>
      <c r="N291" s="151"/>
      <c r="O291" s="149"/>
      <c r="P291" s="149"/>
      <c r="Q291" s="149"/>
      <c r="R291" s="149"/>
      <c r="S291" s="146"/>
      <c r="T291" s="136"/>
    </row>
    <row r="292" spans="1:20">
      <c r="H292" s="136"/>
      <c r="R292" s="136"/>
      <c r="S292" s="136"/>
    </row>
    <row r="306" spans="1:20">
      <c r="A306" s="137"/>
      <c r="B306" s="132"/>
      <c r="F306" s="138"/>
      <c r="G306" s="138"/>
      <c r="H306" s="132"/>
      <c r="I306" s="131"/>
      <c r="J306" s="131"/>
      <c r="K306" s="131"/>
      <c r="L306" s="131"/>
      <c r="M306" s="131"/>
      <c r="N306" s="131"/>
      <c r="O306" s="131"/>
      <c r="P306" s="131"/>
      <c r="Q306" s="131"/>
      <c r="R306" s="131"/>
      <c r="S306" s="132"/>
      <c r="T306" s="132"/>
    </row>
    <row r="320" spans="1:20">
      <c r="H320" s="136"/>
      <c r="R320" s="136"/>
      <c r="S320" s="136"/>
    </row>
    <row r="323" spans="20:20">
      <c r="T323" s="154"/>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1. MATCHmodel-all sites</vt:lpstr>
      <vt:lpstr>2. Gårdsjön open field</vt:lpstr>
      <vt:lpstr>3. Gårdsjön throughfall</vt:lpstr>
      <vt:lpstr>4. Kindla open field</vt:lpstr>
      <vt:lpstr>5. Kindla throughfall</vt:lpstr>
      <vt:lpstr>6. Ammarnäs open field</vt:lpstr>
      <vt:lpstr>7.Ammarnäs throughf.-open field</vt:lpstr>
      <vt:lpstr>8. Aneboda open field</vt:lpstr>
      <vt:lpstr>9. Aneboda throughfall</vt:lpstr>
      <vt:lpstr>10. Berg open field</vt:lpstr>
      <vt:lpstr>11.Svartberget open field 83-97</vt:lpstr>
      <vt:lpstr>12.Svartberget open field 02-07</vt:lpstr>
      <vt:lpstr>'9. Aneboda throughfall'!ExternalData1_2</vt:lpstr>
      <vt:lpstr>'9. Aneboda throughfall'!ExternalData2_1</vt:lpstr>
      <vt:lpstr>'9. Aneboda throughfall'!pmklabdt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Andrea Kraus</dc:creator>
  <cp:lastModifiedBy>Jose Ledesma</cp:lastModifiedBy>
  <dcterms:created xsi:type="dcterms:W3CDTF">2013-02-06T12:19:16Z</dcterms:created>
  <dcterms:modified xsi:type="dcterms:W3CDTF">2013-10-15T14:49:57Z</dcterms:modified>
</cp:coreProperties>
</file>